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3040" windowHeight="9528" tabRatio="500" firstSheet="3" activeTab="3"/>
  </bookViews>
  <sheets>
    <sheet name="план (2)" sheetId="22" r:id="rId1"/>
    <sheet name="Лист2" sheetId="4" r:id="rId2"/>
    <sheet name="1" sheetId="2" r:id="rId3"/>
    <sheet name="меню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F43" i="22" l="1"/>
  <c r="BE43" i="22"/>
  <c r="BD43" i="22"/>
  <c r="BC43" i="22"/>
  <c r="BB43" i="22"/>
  <c r="BA43" i="22"/>
  <c r="AZ43" i="22"/>
  <c r="AY43" i="22"/>
  <c r="AX43" i="22"/>
  <c r="AW43" i="22"/>
  <c r="AV43" i="22"/>
  <c r="AU43" i="22"/>
  <c r="AT43" i="22"/>
  <c r="AS43" i="22"/>
  <c r="AR43" i="22"/>
  <c r="AQ43" i="22"/>
  <c r="AP43" i="22"/>
  <c r="AO43" i="22"/>
  <c r="AN43" i="22"/>
  <c r="AM43" i="22"/>
  <c r="AL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W30" i="22"/>
  <c r="X30" i="22"/>
  <c r="Y30" i="22"/>
  <c r="Z30" i="22"/>
  <c r="AA30" i="22"/>
  <c r="AB30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AO30" i="22"/>
  <c r="AP30" i="22"/>
  <c r="AQ30" i="22"/>
  <c r="AR30" i="22"/>
  <c r="AS30" i="22"/>
  <c r="AT30" i="22"/>
  <c r="AU30" i="22"/>
  <c r="AV30" i="22"/>
  <c r="AW30" i="22"/>
  <c r="AX30" i="22"/>
  <c r="AY30" i="22"/>
  <c r="AZ30" i="22"/>
  <c r="BA30" i="22"/>
  <c r="BB30" i="22"/>
  <c r="BC30" i="22"/>
  <c r="BD30" i="22"/>
  <c r="BE30" i="22"/>
  <c r="BF30" i="22"/>
  <c r="E30" i="22"/>
  <c r="E31" i="22" s="1"/>
  <c r="BF40" i="22"/>
  <c r="BE40" i="22"/>
  <c r="BD40" i="22"/>
  <c r="BC40" i="22"/>
  <c r="BB40" i="22"/>
  <c r="BA40" i="22"/>
  <c r="AZ40" i="22"/>
  <c r="AY40" i="22"/>
  <c r="AX40" i="22"/>
  <c r="AW40" i="22"/>
  <c r="AV40" i="22"/>
  <c r="AU40" i="22"/>
  <c r="AT40" i="22"/>
  <c r="AS40" i="22"/>
  <c r="AR40" i="22"/>
  <c r="AQ40" i="22"/>
  <c r="AP40" i="22"/>
  <c r="AO40" i="22"/>
  <c r="AN40" i="22"/>
  <c r="AM40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BF34" i="22"/>
  <c r="BE34" i="22"/>
  <c r="BD34" i="22"/>
  <c r="BC34" i="22"/>
  <c r="BB34" i="22"/>
  <c r="BA34" i="22"/>
  <c r="AZ34" i="22"/>
  <c r="AY34" i="22"/>
  <c r="AX34" i="22"/>
  <c r="AW34" i="22"/>
  <c r="AV34" i="22"/>
  <c r="AU34" i="22"/>
  <c r="AT34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BF25" i="22"/>
  <c r="BF26" i="22" s="1"/>
  <c r="BE25" i="22"/>
  <c r="BD25" i="22"/>
  <c r="BD26" i="22" s="1"/>
  <c r="BC25" i="22"/>
  <c r="BB25" i="22"/>
  <c r="BB26" i="22" s="1"/>
  <c r="BA25" i="22"/>
  <c r="AZ25" i="22"/>
  <c r="AZ26" i="22" s="1"/>
  <c r="AY25" i="22"/>
  <c r="AX25" i="22"/>
  <c r="AX26" i="22" s="1"/>
  <c r="AW25" i="22"/>
  <c r="AV25" i="22"/>
  <c r="AV26" i="22" s="1"/>
  <c r="AU25" i="22"/>
  <c r="AT25" i="22"/>
  <c r="AT26" i="22" s="1"/>
  <c r="AS25" i="22"/>
  <c r="AR25" i="22"/>
  <c r="AR26" i="22" s="1"/>
  <c r="AQ25" i="22"/>
  <c r="AP25" i="22"/>
  <c r="AP26" i="22" s="1"/>
  <c r="AO25" i="22"/>
  <c r="AN25" i="22"/>
  <c r="AN26" i="22" s="1"/>
  <c r="AM25" i="22"/>
  <c r="AL25" i="22"/>
  <c r="AL26" i="22" s="1"/>
  <c r="AK25" i="22"/>
  <c r="AJ25" i="22"/>
  <c r="AJ26" i="22" s="1"/>
  <c r="AI25" i="22"/>
  <c r="AH25" i="22"/>
  <c r="AH26" i="22" s="1"/>
  <c r="AG25" i="22"/>
  <c r="AF25" i="22"/>
  <c r="AF26" i="22" s="1"/>
  <c r="AE25" i="22"/>
  <c r="AD25" i="22"/>
  <c r="AD26" i="22" s="1"/>
  <c r="AC25" i="22"/>
  <c r="AB25" i="22"/>
  <c r="AB26" i="22" s="1"/>
  <c r="AA25" i="22"/>
  <c r="Z25" i="22"/>
  <c r="Z26" i="22" s="1"/>
  <c r="Y25" i="22"/>
  <c r="X25" i="22"/>
  <c r="X26" i="22" s="1"/>
  <c r="W25" i="22"/>
  <c r="V25" i="22"/>
  <c r="V26" i="22" s="1"/>
  <c r="U25" i="22"/>
  <c r="T25" i="22"/>
  <c r="T26" i="22" s="1"/>
  <c r="S25" i="22"/>
  <c r="R25" i="22"/>
  <c r="R26" i="22" s="1"/>
  <c r="Q25" i="22"/>
  <c r="P25" i="22"/>
  <c r="P26" i="22" s="1"/>
  <c r="O25" i="22"/>
  <c r="N25" i="22"/>
  <c r="N26" i="22" s="1"/>
  <c r="M25" i="22"/>
  <c r="L25" i="22"/>
  <c r="L26" i="22" s="1"/>
  <c r="K25" i="22"/>
  <c r="J25" i="22"/>
  <c r="J26" i="22" s="1"/>
  <c r="I25" i="22"/>
  <c r="H25" i="22"/>
  <c r="H26" i="22" s="1"/>
  <c r="G25" i="22"/>
  <c r="F25" i="22"/>
  <c r="F26" i="22" s="1"/>
  <c r="E25" i="22"/>
  <c r="BF21" i="22"/>
  <c r="BF22" i="22" s="1"/>
  <c r="BE21" i="22"/>
  <c r="BD21" i="22"/>
  <c r="BD22" i="22" s="1"/>
  <c r="BC21" i="22"/>
  <c r="BB21" i="22"/>
  <c r="BB22" i="22" s="1"/>
  <c r="BA21" i="22"/>
  <c r="AZ21" i="22"/>
  <c r="AZ22" i="22" s="1"/>
  <c r="AY21" i="22"/>
  <c r="AX21" i="22"/>
  <c r="AX22" i="22" s="1"/>
  <c r="AW21" i="22"/>
  <c r="AV21" i="22"/>
  <c r="AV22" i="22" s="1"/>
  <c r="AU21" i="22"/>
  <c r="AT21" i="22"/>
  <c r="AT22" i="22" s="1"/>
  <c r="AS21" i="22"/>
  <c r="AR21" i="22"/>
  <c r="AR22" i="22" s="1"/>
  <c r="AQ21" i="22"/>
  <c r="AP21" i="22"/>
  <c r="AP22" i="22" s="1"/>
  <c r="AO21" i="22"/>
  <c r="AN21" i="22"/>
  <c r="AN22" i="22" s="1"/>
  <c r="AM21" i="22"/>
  <c r="AL21" i="22"/>
  <c r="AL22" i="22" s="1"/>
  <c r="AK21" i="22"/>
  <c r="AJ21" i="22"/>
  <c r="AJ22" i="22" s="1"/>
  <c r="AI21" i="22"/>
  <c r="AH21" i="22"/>
  <c r="AH22" i="22" s="1"/>
  <c r="AG21" i="22"/>
  <c r="AF21" i="22"/>
  <c r="AF22" i="22" s="1"/>
  <c r="AE21" i="22"/>
  <c r="AD21" i="22"/>
  <c r="AD22" i="22" s="1"/>
  <c r="AC21" i="22"/>
  <c r="AB21" i="22"/>
  <c r="AB22" i="22" s="1"/>
  <c r="AA21" i="22"/>
  <c r="Z21" i="22"/>
  <c r="Z22" i="22" s="1"/>
  <c r="Y21" i="22"/>
  <c r="X21" i="22"/>
  <c r="X22" i="22" s="1"/>
  <c r="W21" i="22"/>
  <c r="V21" i="22"/>
  <c r="V22" i="22" s="1"/>
  <c r="U21" i="22"/>
  <c r="T21" i="22"/>
  <c r="T22" i="22" s="1"/>
  <c r="S21" i="22"/>
  <c r="R21" i="22"/>
  <c r="R22" i="22" s="1"/>
  <c r="Q21" i="22"/>
  <c r="P21" i="22"/>
  <c r="P22" i="22" s="1"/>
  <c r="O21" i="22"/>
  <c r="N21" i="22"/>
  <c r="N22" i="22" s="1"/>
  <c r="M21" i="22"/>
  <c r="L21" i="22"/>
  <c r="L22" i="22" s="1"/>
  <c r="K21" i="22"/>
  <c r="J21" i="22"/>
  <c r="J22" i="22" s="1"/>
  <c r="I21" i="22"/>
  <c r="H21" i="22"/>
  <c r="H22" i="22" s="1"/>
  <c r="G21" i="22"/>
  <c r="F21" i="22"/>
  <c r="F22" i="22" s="1"/>
  <c r="E21" i="22"/>
  <c r="F17" i="22"/>
  <c r="F18" i="22" s="1"/>
  <c r="G17" i="22"/>
  <c r="H17" i="22"/>
  <c r="H18" i="22" s="1"/>
  <c r="I17" i="22"/>
  <c r="J17" i="22"/>
  <c r="J18" i="22" s="1"/>
  <c r="K17" i="22"/>
  <c r="L17" i="22"/>
  <c r="L18" i="22" s="1"/>
  <c r="M17" i="22"/>
  <c r="N17" i="22"/>
  <c r="N18" i="22" s="1"/>
  <c r="O17" i="22"/>
  <c r="P17" i="22"/>
  <c r="P18" i="22" s="1"/>
  <c r="Q17" i="22"/>
  <c r="R17" i="22"/>
  <c r="R18" i="22" s="1"/>
  <c r="S17" i="22"/>
  <c r="T17" i="22"/>
  <c r="T18" i="22" s="1"/>
  <c r="U17" i="22"/>
  <c r="V17" i="22"/>
  <c r="V18" i="22" s="1"/>
  <c r="W17" i="22"/>
  <c r="X17" i="22"/>
  <c r="X18" i="22" s="1"/>
  <c r="Y17" i="22"/>
  <c r="Z17" i="22"/>
  <c r="Z18" i="22" s="1"/>
  <c r="AA17" i="22"/>
  <c r="AB17" i="22"/>
  <c r="AB18" i="22" s="1"/>
  <c r="AC17" i="22"/>
  <c r="AD17" i="22"/>
  <c r="AD18" i="22" s="1"/>
  <c r="AE17" i="22"/>
  <c r="AF17" i="22"/>
  <c r="AF18" i="22" s="1"/>
  <c r="AG17" i="22"/>
  <c r="AH17" i="22"/>
  <c r="AH18" i="22" s="1"/>
  <c r="AI17" i="22"/>
  <c r="AJ17" i="22"/>
  <c r="AJ18" i="22" s="1"/>
  <c r="AK17" i="22"/>
  <c r="AL17" i="22"/>
  <c r="AL18" i="22" s="1"/>
  <c r="AM17" i="22"/>
  <c r="AN17" i="22"/>
  <c r="AN18" i="22" s="1"/>
  <c r="AO17" i="22"/>
  <c r="AP17" i="22"/>
  <c r="AP18" i="22" s="1"/>
  <c r="AQ17" i="22"/>
  <c r="AR17" i="22"/>
  <c r="AR18" i="22" s="1"/>
  <c r="AS17" i="22"/>
  <c r="AT17" i="22"/>
  <c r="AT18" i="22" s="1"/>
  <c r="AU17" i="22"/>
  <c r="AV17" i="22"/>
  <c r="AV18" i="22" s="1"/>
  <c r="AW17" i="22"/>
  <c r="AX17" i="22"/>
  <c r="AX18" i="22" s="1"/>
  <c r="AY17" i="22"/>
  <c r="AZ17" i="22"/>
  <c r="AZ18" i="22" s="1"/>
  <c r="BA17" i="22"/>
  <c r="BB17" i="22"/>
  <c r="BB18" i="22" s="1"/>
  <c r="BC17" i="22"/>
  <c r="BD17" i="22"/>
  <c r="BD18" i="22" s="1"/>
  <c r="BE17" i="22"/>
  <c r="BF17" i="22"/>
  <c r="BF18" i="22" s="1"/>
  <c r="E17" i="22"/>
  <c r="BF35" i="22"/>
  <c r="BE35" i="22"/>
  <c r="BD35" i="22"/>
  <c r="BC35" i="22"/>
  <c r="BB35" i="22"/>
  <c r="BA35" i="22"/>
  <c r="AZ35" i="22"/>
  <c r="AY35" i="22"/>
  <c r="AX35" i="22"/>
  <c r="AW35" i="22"/>
  <c r="AV35" i="22"/>
  <c r="AU35" i="22"/>
  <c r="AT35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BF37" i="22"/>
  <c r="BE37" i="22"/>
  <c r="BD37" i="22"/>
  <c r="BC37" i="22"/>
  <c r="BB37" i="22"/>
  <c r="BA37" i="22"/>
  <c r="AZ37" i="22"/>
  <c r="AY37" i="22"/>
  <c r="AX37" i="22"/>
  <c r="AW37" i="22"/>
  <c r="AV37" i="22"/>
  <c r="AU37" i="22"/>
  <c r="AT37" i="22"/>
  <c r="AS37" i="22"/>
  <c r="AR37" i="22"/>
  <c r="AQ37" i="22"/>
  <c r="AP37" i="22"/>
  <c r="AO37" i="22"/>
  <c r="AN37" i="22"/>
  <c r="AM37" i="22"/>
  <c r="AL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BF41" i="22"/>
  <c r="BE41" i="22"/>
  <c r="BD41" i="22"/>
  <c r="BC41" i="22"/>
  <c r="BB41" i="22"/>
  <c r="BA41" i="22"/>
  <c r="AZ41" i="22"/>
  <c r="AY41" i="22"/>
  <c r="AX41" i="22"/>
  <c r="AW41" i="22"/>
  <c r="AV41" i="22"/>
  <c r="AU41" i="22"/>
  <c r="AT41" i="22"/>
  <c r="AS41" i="22"/>
  <c r="AR41" i="22"/>
  <c r="AQ41" i="22"/>
  <c r="AP41" i="22"/>
  <c r="AO41" i="22"/>
  <c r="AN41" i="22"/>
  <c r="AM41" i="22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BF31" i="22"/>
  <c r="BE31" i="22"/>
  <c r="BD31" i="22"/>
  <c r="BC31" i="22"/>
  <c r="BB31" i="22"/>
  <c r="BA31" i="22"/>
  <c r="AZ31" i="22"/>
  <c r="AY31" i="22"/>
  <c r="AX31" i="22"/>
  <c r="AW31" i="22"/>
  <c r="AV31" i="22"/>
  <c r="AU31" i="22"/>
  <c r="AT31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BE26" i="22"/>
  <c r="BC26" i="22"/>
  <c r="BA26" i="22"/>
  <c r="AY26" i="22"/>
  <c r="AW26" i="22"/>
  <c r="AU26" i="22"/>
  <c r="AS26" i="22"/>
  <c r="AQ26" i="22"/>
  <c r="AO26" i="22"/>
  <c r="AM26" i="22"/>
  <c r="AK26" i="22"/>
  <c r="AI26" i="22"/>
  <c r="AG26" i="22"/>
  <c r="AE26" i="22"/>
  <c r="AC26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BE22" i="22"/>
  <c r="BC22" i="22"/>
  <c r="BA22" i="22"/>
  <c r="AY22" i="22"/>
  <c r="AW22" i="22"/>
  <c r="AU22" i="22"/>
  <c r="AS22" i="22"/>
  <c r="AQ22" i="22"/>
  <c r="AO22" i="22"/>
  <c r="AM22" i="22"/>
  <c r="AK22" i="22"/>
  <c r="AI22" i="22"/>
  <c r="AG22" i="22"/>
  <c r="AE22" i="22"/>
  <c r="AC22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BE18" i="22"/>
  <c r="BC18" i="22"/>
  <c r="BA18" i="22"/>
  <c r="AY18" i="22"/>
  <c r="AW18" i="22"/>
  <c r="AU18" i="22"/>
  <c r="AS18" i="22"/>
  <c r="AQ18" i="22"/>
  <c r="AO18" i="22"/>
  <c r="AM18" i="22"/>
  <c r="AK18" i="22"/>
  <c r="AI18" i="22"/>
  <c r="AG18" i="22"/>
  <c r="AE18" i="22"/>
  <c r="AC18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BB14" i="22"/>
  <c r="AZ14" i="22"/>
  <c r="AX14" i="22"/>
  <c r="AV14" i="22"/>
  <c r="AT14" i="22"/>
  <c r="AR14" i="22"/>
  <c r="AP14" i="22"/>
  <c r="AN14" i="22"/>
  <c r="AL14" i="22"/>
  <c r="AJ14" i="22"/>
  <c r="AH14" i="22"/>
  <c r="AF14" i="22"/>
  <c r="AD14" i="22"/>
  <c r="AB14" i="22"/>
  <c r="Z14" i="22"/>
  <c r="X14" i="22"/>
  <c r="V14" i="22"/>
  <c r="T14" i="22"/>
  <c r="R14" i="22"/>
  <c r="P14" i="22"/>
  <c r="N14" i="22"/>
  <c r="L14" i="22"/>
  <c r="J14" i="22"/>
  <c r="H14" i="22"/>
  <c r="F14" i="22"/>
  <c r="BF10" i="22"/>
  <c r="BE10" i="22"/>
  <c r="BD10" i="22"/>
  <c r="BC10" i="22"/>
  <c r="BB10" i="22"/>
  <c r="BA10" i="22"/>
  <c r="AZ10" i="22"/>
  <c r="AY10" i="22"/>
  <c r="AX10" i="22"/>
  <c r="AW10" i="22"/>
  <c r="AV10" i="22"/>
  <c r="AU10" i="22"/>
  <c r="AT10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F13" i="22"/>
  <c r="G13" i="22"/>
  <c r="G14" i="22" s="1"/>
  <c r="H13" i="22"/>
  <c r="I13" i="22"/>
  <c r="I14" i="22" s="1"/>
  <c r="J13" i="22"/>
  <c r="K13" i="22"/>
  <c r="K14" i="22" s="1"/>
  <c r="L13" i="22"/>
  <c r="M13" i="22"/>
  <c r="M14" i="22" s="1"/>
  <c r="N13" i="22"/>
  <c r="O13" i="22"/>
  <c r="O14" i="22" s="1"/>
  <c r="P13" i="22"/>
  <c r="Q13" i="22"/>
  <c r="Q14" i="22" s="1"/>
  <c r="R13" i="22"/>
  <c r="S13" i="22"/>
  <c r="S14" i="22" s="1"/>
  <c r="T13" i="22"/>
  <c r="U13" i="22"/>
  <c r="U14" i="22" s="1"/>
  <c r="V13" i="22"/>
  <c r="W13" i="22"/>
  <c r="W14" i="22" s="1"/>
  <c r="X13" i="22"/>
  <c r="Y13" i="22"/>
  <c r="Y14" i="22" s="1"/>
  <c r="Z13" i="22"/>
  <c r="AA13" i="22"/>
  <c r="AA14" i="22" s="1"/>
  <c r="AB13" i="22"/>
  <c r="AC13" i="22"/>
  <c r="AC14" i="22" s="1"/>
  <c r="AD13" i="22"/>
  <c r="AE13" i="22"/>
  <c r="AE14" i="22" s="1"/>
  <c r="AF13" i="22"/>
  <c r="AG13" i="22"/>
  <c r="AG14" i="22" s="1"/>
  <c r="AH13" i="22"/>
  <c r="AI13" i="22"/>
  <c r="AI14" i="22" s="1"/>
  <c r="AJ13" i="22"/>
  <c r="AK13" i="22"/>
  <c r="AK14" i="22" s="1"/>
  <c r="AL13" i="22"/>
  <c r="AM13" i="22"/>
  <c r="AM14" i="22" s="1"/>
  <c r="AN13" i="22"/>
  <c r="AO13" i="22"/>
  <c r="AO14" i="22" s="1"/>
  <c r="AP13" i="22"/>
  <c r="AQ13" i="22"/>
  <c r="AQ14" i="22" s="1"/>
  <c r="AR13" i="22"/>
  <c r="AS13" i="22"/>
  <c r="AS14" i="22" s="1"/>
  <c r="AT13" i="22"/>
  <c r="AU13" i="22"/>
  <c r="AU14" i="22" s="1"/>
  <c r="AV13" i="22"/>
  <c r="AW13" i="22"/>
  <c r="AW14" i="22" s="1"/>
  <c r="AX13" i="22"/>
  <c r="AY13" i="22"/>
  <c r="AY14" i="22" s="1"/>
  <c r="AZ13" i="22"/>
  <c r="BA13" i="22"/>
  <c r="BA14" i="22" s="1"/>
  <c r="BB13" i="22"/>
  <c r="BC13" i="22"/>
  <c r="BC14" i="22" s="1"/>
  <c r="BD13" i="22"/>
  <c r="BD14" i="22" s="1"/>
  <c r="BE13" i="22"/>
  <c r="BE14" i="22" s="1"/>
  <c r="BF13" i="22"/>
  <c r="BF14" i="22" s="1"/>
  <c r="E13" i="22"/>
  <c r="E14" i="22" s="1"/>
  <c r="F7" i="22"/>
  <c r="F8" i="22" s="1"/>
  <c r="G7" i="22"/>
  <c r="G8" i="22" s="1"/>
  <c r="H7" i="22"/>
  <c r="H8" i="22" s="1"/>
  <c r="I7" i="22"/>
  <c r="I8" i="22" s="1"/>
  <c r="J7" i="22"/>
  <c r="J8" i="22" s="1"/>
  <c r="K7" i="22"/>
  <c r="K8" i="22" s="1"/>
  <c r="L7" i="22"/>
  <c r="L8" i="22" s="1"/>
  <c r="M7" i="22"/>
  <c r="M8" i="22" s="1"/>
  <c r="N7" i="22"/>
  <c r="N8" i="22" s="1"/>
  <c r="O7" i="22"/>
  <c r="O8" i="22" s="1"/>
  <c r="P7" i="22"/>
  <c r="P8" i="22" s="1"/>
  <c r="Q7" i="22"/>
  <c r="Q8" i="22" s="1"/>
  <c r="R7" i="22"/>
  <c r="R8" i="22" s="1"/>
  <c r="S7" i="22"/>
  <c r="S8" i="22" s="1"/>
  <c r="T7" i="22"/>
  <c r="T8" i="22" s="1"/>
  <c r="U7" i="22"/>
  <c r="U8" i="22" s="1"/>
  <c r="V7" i="22"/>
  <c r="V8" i="22" s="1"/>
  <c r="W7" i="22"/>
  <c r="W8" i="22" s="1"/>
  <c r="X7" i="22"/>
  <c r="X8" i="22" s="1"/>
  <c r="Y7" i="22"/>
  <c r="Y8" i="22" s="1"/>
  <c r="Z7" i="22"/>
  <c r="Z8" i="22" s="1"/>
  <c r="AA7" i="22"/>
  <c r="AA8" i="22" s="1"/>
  <c r="AB7" i="22"/>
  <c r="AB8" i="22" s="1"/>
  <c r="AC7" i="22"/>
  <c r="AC8" i="22" s="1"/>
  <c r="AD7" i="22"/>
  <c r="AD8" i="22" s="1"/>
  <c r="AE7" i="22"/>
  <c r="AE8" i="22" s="1"/>
  <c r="AF7" i="22"/>
  <c r="AF8" i="22" s="1"/>
  <c r="AG7" i="22"/>
  <c r="AG8" i="22" s="1"/>
  <c r="AH7" i="22"/>
  <c r="AH8" i="22" s="1"/>
  <c r="AI7" i="22"/>
  <c r="AI8" i="22" s="1"/>
  <c r="AJ7" i="22"/>
  <c r="AJ8" i="22" s="1"/>
  <c r="AK7" i="22"/>
  <c r="AK8" i="22" s="1"/>
  <c r="AL7" i="22"/>
  <c r="AL8" i="22" s="1"/>
  <c r="AM7" i="22"/>
  <c r="AM8" i="22" s="1"/>
  <c r="AN7" i="22"/>
  <c r="AN8" i="22" s="1"/>
  <c r="AO7" i="22"/>
  <c r="AO8" i="22" s="1"/>
  <c r="AP7" i="22"/>
  <c r="AP8" i="22" s="1"/>
  <c r="AQ7" i="22"/>
  <c r="AQ8" i="22" s="1"/>
  <c r="AR7" i="22"/>
  <c r="AR8" i="22" s="1"/>
  <c r="AS7" i="22"/>
  <c r="AS8" i="22" s="1"/>
  <c r="AT7" i="22"/>
  <c r="AT8" i="22" s="1"/>
  <c r="AU7" i="22"/>
  <c r="AU8" i="22" s="1"/>
  <c r="AV7" i="22"/>
  <c r="AV8" i="22" s="1"/>
  <c r="AW7" i="22"/>
  <c r="AW8" i="22" s="1"/>
  <c r="AX7" i="22"/>
  <c r="AX8" i="22" s="1"/>
  <c r="AY7" i="22"/>
  <c r="AY8" i="22" s="1"/>
  <c r="AZ7" i="22"/>
  <c r="AZ8" i="22" s="1"/>
  <c r="BA7" i="22"/>
  <c r="BA8" i="22" s="1"/>
  <c r="BB7" i="22"/>
  <c r="BB8" i="22" s="1"/>
  <c r="BC7" i="22"/>
  <c r="BC8" i="22" s="1"/>
  <c r="BD7" i="22"/>
  <c r="BD8" i="22" s="1"/>
  <c r="BE7" i="22"/>
  <c r="BE8" i="22" s="1"/>
  <c r="BF7" i="22"/>
  <c r="BF8" i="22" s="1"/>
  <c r="E7" i="22"/>
  <c r="E8" i="22" s="1"/>
  <c r="BG8" i="22" s="1"/>
  <c r="BF295" i="22"/>
  <c r="BE295" i="22"/>
  <c r="BD295" i="22"/>
  <c r="BC295" i="22"/>
  <c r="BB295" i="22"/>
  <c r="BA295" i="22"/>
  <c r="AZ295" i="22"/>
  <c r="AY295" i="22"/>
  <c r="AX295" i="22"/>
  <c r="AW295" i="22"/>
  <c r="AV295" i="22"/>
  <c r="AU295" i="22"/>
  <c r="AT295" i="22"/>
  <c r="AS295" i="22"/>
  <c r="AR295" i="22"/>
  <c r="AQ295" i="22"/>
  <c r="AP295" i="22"/>
  <c r="AO295" i="22"/>
  <c r="AN295" i="22"/>
  <c r="AM295" i="22"/>
  <c r="AL295" i="22"/>
  <c r="AK295" i="22"/>
  <c r="AJ295" i="22"/>
  <c r="AI295" i="22"/>
  <c r="AH295" i="22"/>
  <c r="AG295" i="22"/>
  <c r="AF295" i="22"/>
  <c r="AE295" i="22"/>
  <c r="AD295" i="22"/>
  <c r="AC295" i="22"/>
  <c r="AB295" i="22"/>
  <c r="AA295" i="22"/>
  <c r="Z295" i="22"/>
  <c r="Y295" i="22"/>
  <c r="X295" i="22"/>
  <c r="W295" i="22"/>
  <c r="V295" i="22"/>
  <c r="U295" i="22"/>
  <c r="T295" i="22"/>
  <c r="S295" i="22"/>
  <c r="R295" i="22"/>
  <c r="Q295" i="22"/>
  <c r="P295" i="22"/>
  <c r="O295" i="22"/>
  <c r="N295" i="22"/>
  <c r="M295" i="22"/>
  <c r="L295" i="22"/>
  <c r="K295" i="22"/>
  <c r="J295" i="22"/>
  <c r="I295" i="22"/>
  <c r="H295" i="22"/>
  <c r="G295" i="22"/>
  <c r="F295" i="22"/>
  <c r="E295" i="22"/>
  <c r="BF285" i="22"/>
  <c r="BF286" i="22" s="1"/>
  <c r="BE285" i="22"/>
  <c r="BD285" i="22"/>
  <c r="BD286" i="22" s="1"/>
  <c r="BC285" i="22"/>
  <c r="BB285" i="22"/>
  <c r="BB286" i="22" s="1"/>
  <c r="BA285" i="22"/>
  <c r="AZ285" i="22"/>
  <c r="AZ286" i="22" s="1"/>
  <c r="AY285" i="22"/>
  <c r="AX285" i="22"/>
  <c r="AX286" i="22" s="1"/>
  <c r="AW285" i="22"/>
  <c r="AV285" i="22"/>
  <c r="AV286" i="22" s="1"/>
  <c r="AU285" i="22"/>
  <c r="AT285" i="22"/>
  <c r="AT286" i="22" s="1"/>
  <c r="AS285" i="22"/>
  <c r="AR285" i="22"/>
  <c r="AR286" i="22" s="1"/>
  <c r="AQ285" i="22"/>
  <c r="AP285" i="22"/>
  <c r="AP286" i="22" s="1"/>
  <c r="AO285" i="22"/>
  <c r="AN285" i="22"/>
  <c r="AN286" i="22" s="1"/>
  <c r="AM285" i="22"/>
  <c r="AL285" i="22"/>
  <c r="AL286" i="22" s="1"/>
  <c r="AK285" i="22"/>
  <c r="AJ285" i="22"/>
  <c r="AJ286" i="22" s="1"/>
  <c r="AI285" i="22"/>
  <c r="AH285" i="22"/>
  <c r="AH286" i="22" s="1"/>
  <c r="AG285" i="22"/>
  <c r="AF285" i="22"/>
  <c r="AF286" i="22" s="1"/>
  <c r="AE285" i="22"/>
  <c r="AD285" i="22"/>
  <c r="AD286" i="22" s="1"/>
  <c r="AC285" i="22"/>
  <c r="AB285" i="22"/>
  <c r="AB286" i="22" s="1"/>
  <c r="AA285" i="22"/>
  <c r="Z285" i="22"/>
  <c r="Z286" i="22" s="1"/>
  <c r="Y285" i="22"/>
  <c r="X285" i="22"/>
  <c r="X286" i="22" s="1"/>
  <c r="W285" i="22"/>
  <c r="V285" i="22"/>
  <c r="V286" i="22" s="1"/>
  <c r="U285" i="22"/>
  <c r="T285" i="22"/>
  <c r="T286" i="22" s="1"/>
  <c r="S285" i="22"/>
  <c r="R285" i="22"/>
  <c r="R286" i="22" s="1"/>
  <c r="Q285" i="22"/>
  <c r="P285" i="22"/>
  <c r="P286" i="22" s="1"/>
  <c r="O285" i="22"/>
  <c r="N285" i="22"/>
  <c r="N286" i="22" s="1"/>
  <c r="M285" i="22"/>
  <c r="L285" i="22"/>
  <c r="L286" i="22" s="1"/>
  <c r="K285" i="22"/>
  <c r="J285" i="22"/>
  <c r="J286" i="22" s="1"/>
  <c r="I285" i="22"/>
  <c r="H285" i="22"/>
  <c r="H286" i="22" s="1"/>
  <c r="G285" i="22"/>
  <c r="F285" i="22"/>
  <c r="F286" i="22" s="1"/>
  <c r="E285" i="22"/>
  <c r="BF273" i="22"/>
  <c r="BF274" i="22" s="1"/>
  <c r="BE273" i="22"/>
  <c r="BE274" i="22" s="1"/>
  <c r="BD273" i="22"/>
  <c r="BD274" i="22" s="1"/>
  <c r="BC273" i="22"/>
  <c r="BC274" i="22" s="1"/>
  <c r="BB273" i="22"/>
  <c r="BB274" i="22" s="1"/>
  <c r="BA273" i="22"/>
  <c r="BA274" i="22" s="1"/>
  <c r="AZ273" i="22"/>
  <c r="AZ274" i="22" s="1"/>
  <c r="AY273" i="22"/>
  <c r="AY274" i="22" s="1"/>
  <c r="AX273" i="22"/>
  <c r="AX274" i="22" s="1"/>
  <c r="AW273" i="22"/>
  <c r="AW274" i="22" s="1"/>
  <c r="AV273" i="22"/>
  <c r="AV274" i="22" s="1"/>
  <c r="AU273" i="22"/>
  <c r="AU274" i="22" s="1"/>
  <c r="AT273" i="22"/>
  <c r="AT274" i="22" s="1"/>
  <c r="AS273" i="22"/>
  <c r="AS274" i="22" s="1"/>
  <c r="AR273" i="22"/>
  <c r="AR274" i="22" s="1"/>
  <c r="AQ273" i="22"/>
  <c r="AQ274" i="22" s="1"/>
  <c r="AP273" i="22"/>
  <c r="AP274" i="22" s="1"/>
  <c r="AO273" i="22"/>
  <c r="AO274" i="22" s="1"/>
  <c r="AN273" i="22"/>
  <c r="AN274" i="22" s="1"/>
  <c r="AM273" i="22"/>
  <c r="AM274" i="22" s="1"/>
  <c r="AL273" i="22"/>
  <c r="AL274" i="22" s="1"/>
  <c r="AK273" i="22"/>
  <c r="AK274" i="22" s="1"/>
  <c r="AJ273" i="22"/>
  <c r="AJ274" i="22" s="1"/>
  <c r="AI273" i="22"/>
  <c r="AI274" i="22" s="1"/>
  <c r="AH273" i="22"/>
  <c r="AH274" i="22" s="1"/>
  <c r="AG273" i="22"/>
  <c r="AG274" i="22" s="1"/>
  <c r="AF273" i="22"/>
  <c r="AF274" i="22" s="1"/>
  <c r="AE273" i="22"/>
  <c r="AE274" i="22" s="1"/>
  <c r="AD273" i="22"/>
  <c r="AD274" i="22" s="1"/>
  <c r="AC273" i="22"/>
  <c r="AC274" i="22" s="1"/>
  <c r="AB273" i="22"/>
  <c r="AB274" i="22" s="1"/>
  <c r="AA273" i="22"/>
  <c r="AA274" i="22" s="1"/>
  <c r="Z273" i="22"/>
  <c r="Z274" i="22" s="1"/>
  <c r="Y273" i="22"/>
  <c r="Y274" i="22" s="1"/>
  <c r="X273" i="22"/>
  <c r="X274" i="22" s="1"/>
  <c r="W273" i="22"/>
  <c r="W274" i="22" s="1"/>
  <c r="V273" i="22"/>
  <c r="V274" i="22" s="1"/>
  <c r="U273" i="22"/>
  <c r="U274" i="22" s="1"/>
  <c r="T273" i="22"/>
  <c r="T274" i="22" s="1"/>
  <c r="S273" i="22"/>
  <c r="S274" i="22" s="1"/>
  <c r="R273" i="22"/>
  <c r="R274" i="22" s="1"/>
  <c r="Q273" i="22"/>
  <c r="Q274" i="22" s="1"/>
  <c r="P273" i="22"/>
  <c r="P274" i="22" s="1"/>
  <c r="O273" i="22"/>
  <c r="O274" i="22" s="1"/>
  <c r="N273" i="22"/>
  <c r="N274" i="22" s="1"/>
  <c r="M273" i="22"/>
  <c r="M274" i="22" s="1"/>
  <c r="L273" i="22"/>
  <c r="L274" i="22" s="1"/>
  <c r="K273" i="22"/>
  <c r="K274" i="22" s="1"/>
  <c r="J273" i="22"/>
  <c r="J274" i="22" s="1"/>
  <c r="I273" i="22"/>
  <c r="I274" i="22" s="1"/>
  <c r="H273" i="22"/>
  <c r="H274" i="22" s="1"/>
  <c r="G273" i="22"/>
  <c r="G274" i="22" s="1"/>
  <c r="F273" i="22"/>
  <c r="F274" i="22" s="1"/>
  <c r="E273" i="22"/>
  <c r="E274" i="22" s="1"/>
  <c r="BF260" i="22"/>
  <c r="BE260" i="22"/>
  <c r="BD260" i="22"/>
  <c r="BC260" i="22"/>
  <c r="BB260" i="22"/>
  <c r="BA260" i="22"/>
  <c r="AZ260" i="22"/>
  <c r="AY260" i="22"/>
  <c r="AX260" i="22"/>
  <c r="AW260" i="22"/>
  <c r="AV260" i="22"/>
  <c r="AU260" i="22"/>
  <c r="AT260" i="22"/>
  <c r="AS260" i="22"/>
  <c r="AR260" i="22"/>
  <c r="AQ260" i="22"/>
  <c r="AP260" i="22"/>
  <c r="AO260" i="22"/>
  <c r="AN260" i="22"/>
  <c r="AM260" i="22"/>
  <c r="AL260" i="22"/>
  <c r="AK260" i="22"/>
  <c r="AJ260" i="22"/>
  <c r="AI260" i="22"/>
  <c r="AH260" i="22"/>
  <c r="AG260" i="22"/>
  <c r="AF260" i="22"/>
  <c r="AE260" i="22"/>
  <c r="AD260" i="22"/>
  <c r="AC260" i="22"/>
  <c r="AB260" i="22"/>
  <c r="AA260" i="22"/>
  <c r="Z260" i="22"/>
  <c r="Y260" i="22"/>
  <c r="X260" i="22"/>
  <c r="W260" i="22"/>
  <c r="V260" i="22"/>
  <c r="U260" i="22"/>
  <c r="T260" i="22"/>
  <c r="S260" i="22"/>
  <c r="R260" i="22"/>
  <c r="Q260" i="22"/>
  <c r="P260" i="22"/>
  <c r="O260" i="22"/>
  <c r="N260" i="22"/>
  <c r="M260" i="22"/>
  <c r="L260" i="22"/>
  <c r="K260" i="22"/>
  <c r="J260" i="22"/>
  <c r="I260" i="22"/>
  <c r="I261" i="22" s="1"/>
  <c r="H260" i="22"/>
  <c r="G260" i="22"/>
  <c r="G261" i="22" s="1"/>
  <c r="F260" i="22"/>
  <c r="E260" i="22"/>
  <c r="E261" i="22" s="1"/>
  <c r="BF247" i="22"/>
  <c r="BF248" i="22" s="1"/>
  <c r="BE247" i="22"/>
  <c r="BE248" i="22" s="1"/>
  <c r="BD247" i="22"/>
  <c r="BD248" i="22" s="1"/>
  <c r="BC247" i="22"/>
  <c r="BC248" i="22" s="1"/>
  <c r="BB247" i="22"/>
  <c r="BB248" i="22" s="1"/>
  <c r="BA247" i="22"/>
  <c r="BA248" i="22" s="1"/>
  <c r="AZ247" i="22"/>
  <c r="AZ248" i="22" s="1"/>
  <c r="AY247" i="22"/>
  <c r="AY248" i="22" s="1"/>
  <c r="AX247" i="22"/>
  <c r="AX248" i="22" s="1"/>
  <c r="AW247" i="22"/>
  <c r="AW248" i="22" s="1"/>
  <c r="AV247" i="22"/>
  <c r="AV248" i="22" s="1"/>
  <c r="AU247" i="22"/>
  <c r="AU248" i="22" s="1"/>
  <c r="AT247" i="22"/>
  <c r="AT248" i="22" s="1"/>
  <c r="AS247" i="22"/>
  <c r="AS248" i="22" s="1"/>
  <c r="AR247" i="22"/>
  <c r="AR248" i="22" s="1"/>
  <c r="AQ247" i="22"/>
  <c r="AQ248" i="22" s="1"/>
  <c r="AP247" i="22"/>
  <c r="AP248" i="22" s="1"/>
  <c r="AO247" i="22"/>
  <c r="AO248" i="22" s="1"/>
  <c r="AN247" i="22"/>
  <c r="AN248" i="22" s="1"/>
  <c r="AM247" i="22"/>
  <c r="AM248" i="22" s="1"/>
  <c r="AL247" i="22"/>
  <c r="AL248" i="22" s="1"/>
  <c r="AK247" i="22"/>
  <c r="AK248" i="22" s="1"/>
  <c r="AJ247" i="22"/>
  <c r="AJ248" i="22" s="1"/>
  <c r="AI247" i="22"/>
  <c r="AI248" i="22" s="1"/>
  <c r="AH247" i="22"/>
  <c r="AH248" i="22" s="1"/>
  <c r="AG247" i="22"/>
  <c r="AG248" i="22" s="1"/>
  <c r="AF247" i="22"/>
  <c r="AF248" i="22" s="1"/>
  <c r="AE247" i="22"/>
  <c r="AE248" i="22" s="1"/>
  <c r="AD247" i="22"/>
  <c r="AD248" i="22" s="1"/>
  <c r="AC247" i="22"/>
  <c r="AC248" i="22" s="1"/>
  <c r="AB247" i="22"/>
  <c r="AB248" i="22" s="1"/>
  <c r="AA247" i="22"/>
  <c r="AA248" i="22" s="1"/>
  <c r="Z247" i="22"/>
  <c r="Z248" i="22" s="1"/>
  <c r="Y247" i="22"/>
  <c r="Y248" i="22" s="1"/>
  <c r="X247" i="22"/>
  <c r="X248" i="22" s="1"/>
  <c r="W247" i="22"/>
  <c r="W248" i="22" s="1"/>
  <c r="V247" i="22"/>
  <c r="V248" i="22" s="1"/>
  <c r="U247" i="22"/>
  <c r="U248" i="22" s="1"/>
  <c r="T247" i="22"/>
  <c r="T248" i="22" s="1"/>
  <c r="S247" i="22"/>
  <c r="S248" i="22" s="1"/>
  <c r="R247" i="22"/>
  <c r="R248" i="22" s="1"/>
  <c r="Q247" i="22"/>
  <c r="Q248" i="22" s="1"/>
  <c r="P247" i="22"/>
  <c r="P248" i="22" s="1"/>
  <c r="O247" i="22"/>
  <c r="O248" i="22" s="1"/>
  <c r="N247" i="22"/>
  <c r="N248" i="22" s="1"/>
  <c r="M247" i="22"/>
  <c r="M248" i="22" s="1"/>
  <c r="L247" i="22"/>
  <c r="L248" i="22" s="1"/>
  <c r="K247" i="22"/>
  <c r="K248" i="22" s="1"/>
  <c r="J247" i="22"/>
  <c r="J248" i="22" s="1"/>
  <c r="I247" i="22"/>
  <c r="I248" i="22" s="1"/>
  <c r="H247" i="22"/>
  <c r="H248" i="22" s="1"/>
  <c r="G247" i="22"/>
  <c r="G248" i="22" s="1"/>
  <c r="F247" i="22"/>
  <c r="F248" i="22" s="1"/>
  <c r="E247" i="22"/>
  <c r="E248" i="22" s="1"/>
  <c r="BF234" i="22"/>
  <c r="BE234" i="22"/>
  <c r="BD234" i="22"/>
  <c r="BC234" i="22"/>
  <c r="BB234" i="22"/>
  <c r="BA234" i="22"/>
  <c r="AZ234" i="22"/>
  <c r="AY234" i="22"/>
  <c r="AX234" i="22"/>
  <c r="AW234" i="22"/>
  <c r="AV234" i="22"/>
  <c r="AU234" i="22"/>
  <c r="AT234" i="22"/>
  <c r="AS234" i="22"/>
  <c r="AR234" i="22"/>
  <c r="AQ234" i="22"/>
  <c r="AP234" i="22"/>
  <c r="AO234" i="22"/>
  <c r="AN234" i="22"/>
  <c r="AM234" i="22"/>
  <c r="AL234" i="22"/>
  <c r="AK234" i="22"/>
  <c r="AJ234" i="22"/>
  <c r="AI234" i="22"/>
  <c r="AH234" i="22"/>
  <c r="AG234" i="22"/>
  <c r="AF234" i="22"/>
  <c r="AE234" i="22"/>
  <c r="AD234" i="22"/>
  <c r="AC234" i="22"/>
  <c r="AB234" i="22"/>
  <c r="AA234" i="22"/>
  <c r="Z234" i="22"/>
  <c r="Y234" i="22"/>
  <c r="X234" i="22"/>
  <c r="W234" i="22"/>
  <c r="V234" i="22"/>
  <c r="U234" i="22"/>
  <c r="T234" i="22"/>
  <c r="S234" i="22"/>
  <c r="R234" i="22"/>
  <c r="Q234" i="22"/>
  <c r="P234" i="22"/>
  <c r="O234" i="22"/>
  <c r="N234" i="22"/>
  <c r="M234" i="22"/>
  <c r="L234" i="22"/>
  <c r="K234" i="22"/>
  <c r="J234" i="22"/>
  <c r="I234" i="22"/>
  <c r="H234" i="22"/>
  <c r="H235" i="22" s="1"/>
  <c r="G234" i="22"/>
  <c r="F234" i="22"/>
  <c r="F235" i="22" s="1"/>
  <c r="E234" i="22"/>
  <c r="BF222" i="22"/>
  <c r="BF223" i="22" s="1"/>
  <c r="BE222" i="22"/>
  <c r="BE223" i="22" s="1"/>
  <c r="BD222" i="22"/>
  <c r="BD223" i="22" s="1"/>
  <c r="BC222" i="22"/>
  <c r="BC223" i="22" s="1"/>
  <c r="BB222" i="22"/>
  <c r="BB223" i="22" s="1"/>
  <c r="BA222" i="22"/>
  <c r="BA223" i="22" s="1"/>
  <c r="AZ222" i="22"/>
  <c r="AZ223" i="22" s="1"/>
  <c r="AY222" i="22"/>
  <c r="AY223" i="22" s="1"/>
  <c r="AX222" i="22"/>
  <c r="AX223" i="22" s="1"/>
  <c r="AW222" i="22"/>
  <c r="AW223" i="22" s="1"/>
  <c r="AV222" i="22"/>
  <c r="AV223" i="22" s="1"/>
  <c r="AU222" i="22"/>
  <c r="AU223" i="22" s="1"/>
  <c r="AT222" i="22"/>
  <c r="AT223" i="22" s="1"/>
  <c r="AS222" i="22"/>
  <c r="AS223" i="22" s="1"/>
  <c r="AR222" i="22"/>
  <c r="AR223" i="22" s="1"/>
  <c r="AQ222" i="22"/>
  <c r="AQ223" i="22" s="1"/>
  <c r="AP222" i="22"/>
  <c r="AP223" i="22" s="1"/>
  <c r="AO222" i="22"/>
  <c r="AO223" i="22" s="1"/>
  <c r="AN222" i="22"/>
  <c r="AN223" i="22" s="1"/>
  <c r="AM222" i="22"/>
  <c r="AM223" i="22" s="1"/>
  <c r="AL222" i="22"/>
  <c r="AL223" i="22" s="1"/>
  <c r="AK222" i="22"/>
  <c r="AK223" i="22" s="1"/>
  <c r="AJ222" i="22"/>
  <c r="AJ223" i="22" s="1"/>
  <c r="AI222" i="22"/>
  <c r="AI223" i="22" s="1"/>
  <c r="AH222" i="22"/>
  <c r="AH223" i="22" s="1"/>
  <c r="AG222" i="22"/>
  <c r="AG223" i="22" s="1"/>
  <c r="AF222" i="22"/>
  <c r="AF223" i="22" s="1"/>
  <c r="AE222" i="22"/>
  <c r="AE223" i="22" s="1"/>
  <c r="AD222" i="22"/>
  <c r="AD223" i="22" s="1"/>
  <c r="AC222" i="22"/>
  <c r="AC223" i="22" s="1"/>
  <c r="AB222" i="22"/>
  <c r="AB223" i="22" s="1"/>
  <c r="AA222" i="22"/>
  <c r="AA223" i="22" s="1"/>
  <c r="Z222" i="22"/>
  <c r="Z223" i="22" s="1"/>
  <c r="Y222" i="22"/>
  <c r="Y223" i="22" s="1"/>
  <c r="X222" i="22"/>
  <c r="X223" i="22" s="1"/>
  <c r="W222" i="22"/>
  <c r="W223" i="22" s="1"/>
  <c r="V222" i="22"/>
  <c r="V223" i="22" s="1"/>
  <c r="U222" i="22"/>
  <c r="U223" i="22" s="1"/>
  <c r="T222" i="22"/>
  <c r="T223" i="22" s="1"/>
  <c r="S222" i="22"/>
  <c r="S223" i="22" s="1"/>
  <c r="R222" i="22"/>
  <c r="R223" i="22" s="1"/>
  <c r="Q222" i="22"/>
  <c r="Q223" i="22" s="1"/>
  <c r="P222" i="22"/>
  <c r="P223" i="22" s="1"/>
  <c r="O222" i="22"/>
  <c r="O223" i="22" s="1"/>
  <c r="N222" i="22"/>
  <c r="N223" i="22" s="1"/>
  <c r="M222" i="22"/>
  <c r="M223" i="22" s="1"/>
  <c r="L222" i="22"/>
  <c r="L223" i="22" s="1"/>
  <c r="K222" i="22"/>
  <c r="K223" i="22" s="1"/>
  <c r="J222" i="22"/>
  <c r="J223" i="22" s="1"/>
  <c r="I222" i="22"/>
  <c r="I223" i="22" s="1"/>
  <c r="H222" i="22"/>
  <c r="H223" i="22" s="1"/>
  <c r="G222" i="22"/>
  <c r="G223" i="22" s="1"/>
  <c r="F222" i="22"/>
  <c r="F223" i="22" s="1"/>
  <c r="E222" i="22"/>
  <c r="E223" i="22" s="1"/>
  <c r="BF210" i="22"/>
  <c r="BF211" i="22" s="1"/>
  <c r="BE210" i="22"/>
  <c r="BD210" i="22"/>
  <c r="BD211" i="22" s="1"/>
  <c r="BC210" i="22"/>
  <c r="BB210" i="22"/>
  <c r="BB211" i="22" s="1"/>
  <c r="BA210" i="22"/>
  <c r="AZ210" i="22"/>
  <c r="AZ211" i="22" s="1"/>
  <c r="AY210" i="22"/>
  <c r="AX210" i="22"/>
  <c r="AX211" i="22" s="1"/>
  <c r="AW210" i="22"/>
  <c r="AV210" i="22"/>
  <c r="AV211" i="22" s="1"/>
  <c r="AU210" i="22"/>
  <c r="AT210" i="22"/>
  <c r="AT211" i="22" s="1"/>
  <c r="AS210" i="22"/>
  <c r="AR210" i="22"/>
  <c r="AR211" i="22" s="1"/>
  <c r="AQ210" i="22"/>
  <c r="AP210" i="22"/>
  <c r="AP211" i="22" s="1"/>
  <c r="AO210" i="22"/>
  <c r="AN210" i="22"/>
  <c r="AN211" i="22" s="1"/>
  <c r="AM210" i="22"/>
  <c r="AL210" i="22"/>
  <c r="AL211" i="22" s="1"/>
  <c r="AK210" i="22"/>
  <c r="AJ210" i="22"/>
  <c r="AJ211" i="22" s="1"/>
  <c r="AI210" i="22"/>
  <c r="AH210" i="22"/>
  <c r="AH211" i="22" s="1"/>
  <c r="AG210" i="22"/>
  <c r="AF210" i="22"/>
  <c r="AF211" i="22" s="1"/>
  <c r="AE210" i="22"/>
  <c r="AD210" i="22"/>
  <c r="AD211" i="22" s="1"/>
  <c r="AC210" i="22"/>
  <c r="AB210" i="22"/>
  <c r="AB211" i="22" s="1"/>
  <c r="AA210" i="22"/>
  <c r="Z210" i="22"/>
  <c r="Z211" i="22" s="1"/>
  <c r="Y210" i="22"/>
  <c r="X210" i="22"/>
  <c r="X211" i="22" s="1"/>
  <c r="W210" i="22"/>
  <c r="V210" i="22"/>
  <c r="V211" i="22" s="1"/>
  <c r="U210" i="22"/>
  <c r="T210" i="22"/>
  <c r="T211" i="22" s="1"/>
  <c r="S210" i="22"/>
  <c r="R210" i="22"/>
  <c r="R211" i="22" s="1"/>
  <c r="Q210" i="22"/>
  <c r="P210" i="22"/>
  <c r="P211" i="22" s="1"/>
  <c r="O210" i="22"/>
  <c r="N210" i="22"/>
  <c r="N211" i="22" s="1"/>
  <c r="M210" i="22"/>
  <c r="L210" i="22"/>
  <c r="L211" i="22" s="1"/>
  <c r="K210" i="22"/>
  <c r="J210" i="22"/>
  <c r="J211" i="22" s="1"/>
  <c r="I210" i="22"/>
  <c r="H210" i="22"/>
  <c r="H211" i="22" s="1"/>
  <c r="G210" i="22"/>
  <c r="F210" i="22"/>
  <c r="F211" i="22" s="1"/>
  <c r="E210" i="22"/>
  <c r="BF197" i="22"/>
  <c r="BF198" i="22" s="1"/>
  <c r="BE197" i="22"/>
  <c r="BE198" i="22" s="1"/>
  <c r="BD197" i="22"/>
  <c r="BD198" i="22" s="1"/>
  <c r="BC197" i="22"/>
  <c r="BC198" i="22" s="1"/>
  <c r="BB197" i="22"/>
  <c r="BB198" i="22" s="1"/>
  <c r="BA197" i="22"/>
  <c r="BA198" i="22" s="1"/>
  <c r="AZ197" i="22"/>
  <c r="AZ198" i="22" s="1"/>
  <c r="AY197" i="22"/>
  <c r="AY198" i="22" s="1"/>
  <c r="AX197" i="22"/>
  <c r="AX198" i="22" s="1"/>
  <c r="AW197" i="22"/>
  <c r="AW198" i="22" s="1"/>
  <c r="AV197" i="22"/>
  <c r="AV198" i="22" s="1"/>
  <c r="AU197" i="22"/>
  <c r="AU198" i="22" s="1"/>
  <c r="AT197" i="22"/>
  <c r="AT198" i="22" s="1"/>
  <c r="AS197" i="22"/>
  <c r="AS198" i="22" s="1"/>
  <c r="AR197" i="22"/>
  <c r="AR198" i="22" s="1"/>
  <c r="AQ197" i="22"/>
  <c r="AQ198" i="22" s="1"/>
  <c r="AP197" i="22"/>
  <c r="AP198" i="22" s="1"/>
  <c r="AO197" i="22"/>
  <c r="AO198" i="22" s="1"/>
  <c r="AN197" i="22"/>
  <c r="AN198" i="22" s="1"/>
  <c r="AM197" i="22"/>
  <c r="AM198" i="22" s="1"/>
  <c r="AL197" i="22"/>
  <c r="AL198" i="22" s="1"/>
  <c r="AK197" i="22"/>
  <c r="AK198" i="22" s="1"/>
  <c r="AJ197" i="22"/>
  <c r="AJ198" i="22" s="1"/>
  <c r="AI197" i="22"/>
  <c r="AI198" i="22" s="1"/>
  <c r="AH197" i="22"/>
  <c r="AH198" i="22" s="1"/>
  <c r="AG197" i="22"/>
  <c r="AG198" i="22" s="1"/>
  <c r="AF197" i="22"/>
  <c r="AF198" i="22" s="1"/>
  <c r="AE197" i="22"/>
  <c r="AE198" i="22" s="1"/>
  <c r="AD197" i="22"/>
  <c r="AD198" i="22" s="1"/>
  <c r="AC197" i="22"/>
  <c r="AC198" i="22" s="1"/>
  <c r="AB197" i="22"/>
  <c r="AB198" i="22" s="1"/>
  <c r="AA197" i="22"/>
  <c r="AA198" i="22" s="1"/>
  <c r="Z197" i="22"/>
  <c r="Z198" i="22" s="1"/>
  <c r="Y197" i="22"/>
  <c r="Y198" i="22" s="1"/>
  <c r="X197" i="22"/>
  <c r="X198" i="22" s="1"/>
  <c r="W197" i="22"/>
  <c r="W198" i="22" s="1"/>
  <c r="V197" i="22"/>
  <c r="V198" i="22" s="1"/>
  <c r="U197" i="22"/>
  <c r="U198" i="22" s="1"/>
  <c r="T197" i="22"/>
  <c r="T198" i="22" s="1"/>
  <c r="S197" i="22"/>
  <c r="S198" i="22" s="1"/>
  <c r="R197" i="22"/>
  <c r="R198" i="22" s="1"/>
  <c r="Q197" i="22"/>
  <c r="Q198" i="22" s="1"/>
  <c r="P197" i="22"/>
  <c r="P198" i="22" s="1"/>
  <c r="O197" i="22"/>
  <c r="O198" i="22" s="1"/>
  <c r="N197" i="22"/>
  <c r="N198" i="22" s="1"/>
  <c r="M197" i="22"/>
  <c r="M198" i="22" s="1"/>
  <c r="L197" i="22"/>
  <c r="L198" i="22" s="1"/>
  <c r="K197" i="22"/>
  <c r="K198" i="22" s="1"/>
  <c r="J197" i="22"/>
  <c r="J198" i="22" s="1"/>
  <c r="I197" i="22"/>
  <c r="I198" i="22" s="1"/>
  <c r="H197" i="22"/>
  <c r="H198" i="22" s="1"/>
  <c r="G197" i="22"/>
  <c r="G198" i="22" s="1"/>
  <c r="F197" i="22"/>
  <c r="F198" i="22" s="1"/>
  <c r="E197" i="22"/>
  <c r="E198" i="22" s="1"/>
  <c r="BF186" i="22"/>
  <c r="BF187" i="22" s="1"/>
  <c r="BE186" i="22"/>
  <c r="BD186" i="22"/>
  <c r="BD187" i="22" s="1"/>
  <c r="BC186" i="22"/>
  <c r="BB186" i="22"/>
  <c r="BB187" i="22" s="1"/>
  <c r="BA186" i="22"/>
  <c r="AZ186" i="22"/>
  <c r="AZ187" i="22" s="1"/>
  <c r="AY186" i="22"/>
  <c r="AX186" i="22"/>
  <c r="AX187" i="22" s="1"/>
  <c r="AW186" i="22"/>
  <c r="AV186" i="22"/>
  <c r="AV187" i="22" s="1"/>
  <c r="AU186" i="22"/>
  <c r="AT186" i="22"/>
  <c r="AT187" i="22" s="1"/>
  <c r="AS186" i="22"/>
  <c r="AR186" i="22"/>
  <c r="AR187" i="22" s="1"/>
  <c r="AQ186" i="22"/>
  <c r="AP186" i="22"/>
  <c r="AP187" i="22" s="1"/>
  <c r="AO186" i="22"/>
  <c r="AN186" i="22"/>
  <c r="AN187" i="22" s="1"/>
  <c r="AM186" i="22"/>
  <c r="AL186" i="22"/>
  <c r="AL187" i="22" s="1"/>
  <c r="AK186" i="22"/>
  <c r="AJ186" i="22"/>
  <c r="AJ187" i="22" s="1"/>
  <c r="AI186" i="22"/>
  <c r="AH186" i="22"/>
  <c r="AH187" i="22" s="1"/>
  <c r="AG186" i="22"/>
  <c r="AF186" i="22"/>
  <c r="AF187" i="22" s="1"/>
  <c r="AE186" i="22"/>
  <c r="AD186" i="22"/>
  <c r="AD187" i="22" s="1"/>
  <c r="AC186" i="22"/>
  <c r="AB186" i="22"/>
  <c r="AB187" i="22" s="1"/>
  <c r="AA186" i="22"/>
  <c r="Z186" i="22"/>
  <c r="Z187" i="22" s="1"/>
  <c r="Y186" i="22"/>
  <c r="X186" i="22"/>
  <c r="X187" i="22" s="1"/>
  <c r="W186" i="22"/>
  <c r="V186" i="22"/>
  <c r="V187" i="22" s="1"/>
  <c r="U186" i="22"/>
  <c r="T186" i="22"/>
  <c r="T187" i="22" s="1"/>
  <c r="S186" i="22"/>
  <c r="R186" i="22"/>
  <c r="R187" i="22" s="1"/>
  <c r="Q186" i="22"/>
  <c r="P186" i="22"/>
  <c r="P187" i="22" s="1"/>
  <c r="O186" i="22"/>
  <c r="N186" i="22"/>
  <c r="N187" i="22" s="1"/>
  <c r="M186" i="22"/>
  <c r="L186" i="22"/>
  <c r="L187" i="22" s="1"/>
  <c r="K186" i="22"/>
  <c r="J186" i="22"/>
  <c r="J187" i="22" s="1"/>
  <c r="I186" i="22"/>
  <c r="H186" i="22"/>
  <c r="H187" i="22" s="1"/>
  <c r="G186" i="22"/>
  <c r="F186" i="22"/>
  <c r="F187" i="22" s="1"/>
  <c r="E186" i="22"/>
  <c r="BF173" i="22"/>
  <c r="BF174" i="22" s="1"/>
  <c r="BE173" i="22"/>
  <c r="BE174" i="22" s="1"/>
  <c r="BD173" i="22"/>
  <c r="BD174" i="22" s="1"/>
  <c r="BC173" i="22"/>
  <c r="BC174" i="22" s="1"/>
  <c r="BB173" i="22"/>
  <c r="BB174" i="22" s="1"/>
  <c r="BA173" i="22"/>
  <c r="BA174" i="22" s="1"/>
  <c r="AZ173" i="22"/>
  <c r="AZ174" i="22" s="1"/>
  <c r="AY173" i="22"/>
  <c r="AY174" i="22" s="1"/>
  <c r="AX173" i="22"/>
  <c r="AX174" i="22" s="1"/>
  <c r="AW173" i="22"/>
  <c r="AW174" i="22" s="1"/>
  <c r="AV173" i="22"/>
  <c r="AV174" i="22" s="1"/>
  <c r="AU173" i="22"/>
  <c r="AU174" i="22" s="1"/>
  <c r="AT173" i="22"/>
  <c r="AT174" i="22" s="1"/>
  <c r="AS173" i="22"/>
  <c r="AS174" i="22" s="1"/>
  <c r="AR173" i="22"/>
  <c r="AR174" i="22" s="1"/>
  <c r="AQ173" i="22"/>
  <c r="AQ174" i="22" s="1"/>
  <c r="AP173" i="22"/>
  <c r="AP174" i="22" s="1"/>
  <c r="AO173" i="22"/>
  <c r="AO174" i="22" s="1"/>
  <c r="AN173" i="22"/>
  <c r="AN174" i="22" s="1"/>
  <c r="AM173" i="22"/>
  <c r="AM174" i="22" s="1"/>
  <c r="AL173" i="22"/>
  <c r="AL174" i="22" s="1"/>
  <c r="AK173" i="22"/>
  <c r="AK174" i="22" s="1"/>
  <c r="AJ173" i="22"/>
  <c r="AJ174" i="22" s="1"/>
  <c r="AI173" i="22"/>
  <c r="AI174" i="22" s="1"/>
  <c r="AH173" i="22"/>
  <c r="AH174" i="22" s="1"/>
  <c r="AG173" i="22"/>
  <c r="AG174" i="22" s="1"/>
  <c r="AF173" i="22"/>
  <c r="AF174" i="22" s="1"/>
  <c r="AE173" i="22"/>
  <c r="AE174" i="22" s="1"/>
  <c r="AD173" i="22"/>
  <c r="AD174" i="22" s="1"/>
  <c r="AC173" i="22"/>
  <c r="AC174" i="22" s="1"/>
  <c r="AB173" i="22"/>
  <c r="AB174" i="22" s="1"/>
  <c r="AA173" i="22"/>
  <c r="AA174" i="22" s="1"/>
  <c r="Z173" i="22"/>
  <c r="Z174" i="22" s="1"/>
  <c r="Y173" i="22"/>
  <c r="Y174" i="22" s="1"/>
  <c r="X173" i="22"/>
  <c r="X174" i="22" s="1"/>
  <c r="W173" i="22"/>
  <c r="W174" i="22" s="1"/>
  <c r="V173" i="22"/>
  <c r="V174" i="22" s="1"/>
  <c r="U173" i="22"/>
  <c r="U174" i="22" s="1"/>
  <c r="T173" i="22"/>
  <c r="T174" i="22" s="1"/>
  <c r="S173" i="22"/>
  <c r="S174" i="22" s="1"/>
  <c r="R173" i="22"/>
  <c r="R174" i="22" s="1"/>
  <c r="Q173" i="22"/>
  <c r="Q174" i="22" s="1"/>
  <c r="P173" i="22"/>
  <c r="P174" i="22" s="1"/>
  <c r="O173" i="22"/>
  <c r="O174" i="22" s="1"/>
  <c r="N173" i="22"/>
  <c r="N174" i="22" s="1"/>
  <c r="M173" i="22"/>
  <c r="M174" i="22" s="1"/>
  <c r="L173" i="22"/>
  <c r="L174" i="22" s="1"/>
  <c r="K173" i="22"/>
  <c r="K174" i="22" s="1"/>
  <c r="J173" i="22"/>
  <c r="J174" i="22" s="1"/>
  <c r="I173" i="22"/>
  <c r="I174" i="22" s="1"/>
  <c r="H173" i="22"/>
  <c r="H174" i="22" s="1"/>
  <c r="G173" i="22"/>
  <c r="G174" i="22" s="1"/>
  <c r="F173" i="22"/>
  <c r="F174" i="22" s="1"/>
  <c r="E173" i="22"/>
  <c r="E174" i="22" s="1"/>
  <c r="BF162" i="22"/>
  <c r="BF163" i="22" s="1"/>
  <c r="BE162" i="22"/>
  <c r="BD162" i="22"/>
  <c r="BD163" i="22" s="1"/>
  <c r="BC162" i="22"/>
  <c r="BB162" i="22"/>
  <c r="BB163" i="22" s="1"/>
  <c r="BA162" i="22"/>
  <c r="AZ162" i="22"/>
  <c r="AZ163" i="22" s="1"/>
  <c r="AY162" i="22"/>
  <c r="AX162" i="22"/>
  <c r="AX163" i="22" s="1"/>
  <c r="AW162" i="22"/>
  <c r="AV162" i="22"/>
  <c r="AV163" i="22" s="1"/>
  <c r="AU162" i="22"/>
  <c r="AT162" i="22"/>
  <c r="AT163" i="22" s="1"/>
  <c r="AS162" i="22"/>
  <c r="AR162" i="22"/>
  <c r="AR163" i="22" s="1"/>
  <c r="AQ162" i="22"/>
  <c r="AP162" i="22"/>
  <c r="AP163" i="22" s="1"/>
  <c r="AO162" i="22"/>
  <c r="AN162" i="22"/>
  <c r="AN163" i="22" s="1"/>
  <c r="AM162" i="22"/>
  <c r="AL162" i="22"/>
  <c r="AL163" i="22" s="1"/>
  <c r="AK162" i="22"/>
  <c r="AJ162" i="22"/>
  <c r="AJ163" i="22" s="1"/>
  <c r="AI162" i="22"/>
  <c r="AH162" i="22"/>
  <c r="AH163" i="22" s="1"/>
  <c r="AG162" i="22"/>
  <c r="AF162" i="22"/>
  <c r="AF163" i="22" s="1"/>
  <c r="AE162" i="22"/>
  <c r="AD162" i="22"/>
  <c r="AD163" i="22" s="1"/>
  <c r="AC162" i="22"/>
  <c r="AB162" i="22"/>
  <c r="AB163" i="22" s="1"/>
  <c r="AA162" i="22"/>
  <c r="Z162" i="22"/>
  <c r="Z163" i="22" s="1"/>
  <c r="Y162" i="22"/>
  <c r="X162" i="22"/>
  <c r="X163" i="22" s="1"/>
  <c r="W162" i="22"/>
  <c r="V162" i="22"/>
  <c r="V163" i="22" s="1"/>
  <c r="U162" i="22"/>
  <c r="T162" i="22"/>
  <c r="T163" i="22" s="1"/>
  <c r="S162" i="22"/>
  <c r="R162" i="22"/>
  <c r="R163" i="22" s="1"/>
  <c r="Q162" i="22"/>
  <c r="P162" i="22"/>
  <c r="P163" i="22" s="1"/>
  <c r="O162" i="22"/>
  <c r="N162" i="22"/>
  <c r="N163" i="22" s="1"/>
  <c r="M162" i="22"/>
  <c r="L162" i="22"/>
  <c r="L163" i="22" s="1"/>
  <c r="K162" i="22"/>
  <c r="J162" i="22"/>
  <c r="J163" i="22" s="1"/>
  <c r="I162" i="22"/>
  <c r="H162" i="22"/>
  <c r="H163" i="22" s="1"/>
  <c r="G162" i="22"/>
  <c r="F162" i="22"/>
  <c r="F163" i="22" s="1"/>
  <c r="E162" i="22"/>
  <c r="BF150" i="22"/>
  <c r="BF151" i="22" s="1"/>
  <c r="BE150" i="22"/>
  <c r="BE151" i="22" s="1"/>
  <c r="BD150" i="22"/>
  <c r="BD151" i="22" s="1"/>
  <c r="BC150" i="22"/>
  <c r="BC151" i="22" s="1"/>
  <c r="BB150" i="22"/>
  <c r="BB151" i="22" s="1"/>
  <c r="BA150" i="22"/>
  <c r="BA151" i="22" s="1"/>
  <c r="AZ150" i="22"/>
  <c r="AZ151" i="22" s="1"/>
  <c r="AY150" i="22"/>
  <c r="AY151" i="22" s="1"/>
  <c r="AX150" i="22"/>
  <c r="AX151" i="22" s="1"/>
  <c r="AW150" i="22"/>
  <c r="AW151" i="22" s="1"/>
  <c r="AV150" i="22"/>
  <c r="AV151" i="22" s="1"/>
  <c r="AU150" i="22"/>
  <c r="AU151" i="22" s="1"/>
  <c r="AT150" i="22"/>
  <c r="AT151" i="22" s="1"/>
  <c r="AS150" i="22"/>
  <c r="AS151" i="22" s="1"/>
  <c r="AR150" i="22"/>
  <c r="AR151" i="22" s="1"/>
  <c r="AQ150" i="22"/>
  <c r="AQ151" i="22" s="1"/>
  <c r="AP150" i="22"/>
  <c r="AP151" i="22" s="1"/>
  <c r="AO150" i="22"/>
  <c r="AO151" i="22" s="1"/>
  <c r="AN150" i="22"/>
  <c r="AN151" i="22" s="1"/>
  <c r="AM150" i="22"/>
  <c r="AM151" i="22" s="1"/>
  <c r="AL150" i="22"/>
  <c r="AL151" i="22" s="1"/>
  <c r="AK150" i="22"/>
  <c r="AK151" i="22" s="1"/>
  <c r="AJ150" i="22"/>
  <c r="AJ151" i="22" s="1"/>
  <c r="AI150" i="22"/>
  <c r="AI151" i="22" s="1"/>
  <c r="AH150" i="22"/>
  <c r="AH151" i="22" s="1"/>
  <c r="AG150" i="22"/>
  <c r="AG151" i="22" s="1"/>
  <c r="AF150" i="22"/>
  <c r="AF151" i="22" s="1"/>
  <c r="AE150" i="22"/>
  <c r="AE151" i="22" s="1"/>
  <c r="AD150" i="22"/>
  <c r="AD151" i="22" s="1"/>
  <c r="AC150" i="22"/>
  <c r="AC151" i="22" s="1"/>
  <c r="AB150" i="22"/>
  <c r="AB151" i="22" s="1"/>
  <c r="AA150" i="22"/>
  <c r="AA151" i="22" s="1"/>
  <c r="Z150" i="22"/>
  <c r="Z151" i="22" s="1"/>
  <c r="Y150" i="22"/>
  <c r="Y151" i="22" s="1"/>
  <c r="X150" i="22"/>
  <c r="X151" i="22" s="1"/>
  <c r="W150" i="22"/>
  <c r="W151" i="22" s="1"/>
  <c r="V150" i="22"/>
  <c r="V151" i="22" s="1"/>
  <c r="U150" i="22"/>
  <c r="U151" i="22" s="1"/>
  <c r="T150" i="22"/>
  <c r="T151" i="22" s="1"/>
  <c r="S150" i="22"/>
  <c r="S151" i="22" s="1"/>
  <c r="R150" i="22"/>
  <c r="R151" i="22" s="1"/>
  <c r="Q150" i="22"/>
  <c r="Q151" i="22" s="1"/>
  <c r="P150" i="22"/>
  <c r="P151" i="22" s="1"/>
  <c r="O150" i="22"/>
  <c r="O151" i="22" s="1"/>
  <c r="N150" i="22"/>
  <c r="N151" i="22" s="1"/>
  <c r="M150" i="22"/>
  <c r="M151" i="22" s="1"/>
  <c r="L150" i="22"/>
  <c r="L151" i="22" s="1"/>
  <c r="K150" i="22"/>
  <c r="K151" i="22" s="1"/>
  <c r="J150" i="22"/>
  <c r="J151" i="22" s="1"/>
  <c r="I150" i="22"/>
  <c r="I151" i="22" s="1"/>
  <c r="H150" i="22"/>
  <c r="H151" i="22" s="1"/>
  <c r="G150" i="22"/>
  <c r="G151" i="22" s="1"/>
  <c r="F150" i="22"/>
  <c r="F151" i="22" s="1"/>
  <c r="E150" i="22"/>
  <c r="E151" i="22" s="1"/>
  <c r="BF139" i="22"/>
  <c r="BF140" i="22" s="1"/>
  <c r="BE139" i="22"/>
  <c r="BD139" i="22"/>
  <c r="BD140" i="22" s="1"/>
  <c r="BC139" i="22"/>
  <c r="BB139" i="22"/>
  <c r="BB140" i="22" s="1"/>
  <c r="BA139" i="22"/>
  <c r="AZ139" i="22"/>
  <c r="AZ140" i="22" s="1"/>
  <c r="AY139" i="22"/>
  <c r="AX139" i="22"/>
  <c r="AX140" i="22" s="1"/>
  <c r="AW139" i="22"/>
  <c r="AV139" i="22"/>
  <c r="AV140" i="22" s="1"/>
  <c r="AU139" i="22"/>
  <c r="AT139" i="22"/>
  <c r="AT140" i="22" s="1"/>
  <c r="AS139" i="22"/>
  <c r="AR139" i="22"/>
  <c r="AR140" i="22" s="1"/>
  <c r="AQ139" i="22"/>
  <c r="AP139" i="22"/>
  <c r="AP140" i="22" s="1"/>
  <c r="AO139" i="22"/>
  <c r="AN139" i="22"/>
  <c r="AN140" i="22" s="1"/>
  <c r="AM139" i="22"/>
  <c r="AL139" i="22"/>
  <c r="AL140" i="22" s="1"/>
  <c r="AK139" i="22"/>
  <c r="AJ139" i="22"/>
  <c r="AJ140" i="22" s="1"/>
  <c r="AI139" i="22"/>
  <c r="AH139" i="22"/>
  <c r="AH140" i="22" s="1"/>
  <c r="AG139" i="22"/>
  <c r="AF139" i="22"/>
  <c r="AF140" i="22" s="1"/>
  <c r="AE139" i="22"/>
  <c r="AD139" i="22"/>
  <c r="AD140" i="22" s="1"/>
  <c r="AC139" i="22"/>
  <c r="AB139" i="22"/>
  <c r="AB140" i="22" s="1"/>
  <c r="AA139" i="22"/>
  <c r="Z139" i="22"/>
  <c r="Z140" i="22" s="1"/>
  <c r="Y139" i="22"/>
  <c r="X139" i="22"/>
  <c r="X140" i="22" s="1"/>
  <c r="W139" i="22"/>
  <c r="V139" i="22"/>
  <c r="V140" i="22" s="1"/>
  <c r="U139" i="22"/>
  <c r="T139" i="22"/>
  <c r="T140" i="22" s="1"/>
  <c r="S139" i="22"/>
  <c r="R139" i="22"/>
  <c r="R140" i="22" s="1"/>
  <c r="Q139" i="22"/>
  <c r="P139" i="22"/>
  <c r="P140" i="22" s="1"/>
  <c r="O139" i="22"/>
  <c r="N139" i="22"/>
  <c r="N140" i="22" s="1"/>
  <c r="M139" i="22"/>
  <c r="L139" i="22"/>
  <c r="L140" i="22" s="1"/>
  <c r="K139" i="22"/>
  <c r="J139" i="22"/>
  <c r="J140" i="22" s="1"/>
  <c r="I139" i="22"/>
  <c r="H139" i="22"/>
  <c r="H140" i="22" s="1"/>
  <c r="G139" i="22"/>
  <c r="F139" i="22"/>
  <c r="F140" i="22" s="1"/>
  <c r="E139" i="22"/>
  <c r="BF126" i="22"/>
  <c r="BF127" i="22" s="1"/>
  <c r="BE126" i="22"/>
  <c r="BE127" i="22" s="1"/>
  <c r="BD126" i="22"/>
  <c r="BD127" i="22" s="1"/>
  <c r="BC126" i="22"/>
  <c r="BC127" i="22" s="1"/>
  <c r="BB126" i="22"/>
  <c r="BB127" i="22" s="1"/>
  <c r="BA126" i="22"/>
  <c r="BA127" i="22" s="1"/>
  <c r="AZ126" i="22"/>
  <c r="AZ127" i="22" s="1"/>
  <c r="AY126" i="22"/>
  <c r="AY127" i="22" s="1"/>
  <c r="AX126" i="22"/>
  <c r="AX127" i="22" s="1"/>
  <c r="AW126" i="22"/>
  <c r="AW127" i="22" s="1"/>
  <c r="AV126" i="22"/>
  <c r="AV127" i="22" s="1"/>
  <c r="AU126" i="22"/>
  <c r="AU127" i="22" s="1"/>
  <c r="AT126" i="22"/>
  <c r="AT127" i="22" s="1"/>
  <c r="AS126" i="22"/>
  <c r="AS127" i="22" s="1"/>
  <c r="AR126" i="22"/>
  <c r="AR127" i="22" s="1"/>
  <c r="AQ126" i="22"/>
  <c r="AQ127" i="22" s="1"/>
  <c r="AP126" i="22"/>
  <c r="AP127" i="22" s="1"/>
  <c r="AO126" i="22"/>
  <c r="AO127" i="22" s="1"/>
  <c r="AN126" i="22"/>
  <c r="AN127" i="22" s="1"/>
  <c r="AM126" i="22"/>
  <c r="AM127" i="22" s="1"/>
  <c r="AL126" i="22"/>
  <c r="AL127" i="22" s="1"/>
  <c r="AK126" i="22"/>
  <c r="AK127" i="22" s="1"/>
  <c r="AJ126" i="22"/>
  <c r="AJ127" i="22" s="1"/>
  <c r="AI126" i="22"/>
  <c r="AI127" i="22" s="1"/>
  <c r="AH126" i="22"/>
  <c r="AH127" i="22" s="1"/>
  <c r="AG126" i="22"/>
  <c r="AG127" i="22" s="1"/>
  <c r="AF126" i="22"/>
  <c r="AF127" i="22" s="1"/>
  <c r="AE126" i="22"/>
  <c r="AE127" i="22" s="1"/>
  <c r="AD126" i="22"/>
  <c r="AD127" i="22" s="1"/>
  <c r="AC126" i="22"/>
  <c r="AC127" i="22" s="1"/>
  <c r="AB126" i="22"/>
  <c r="AB127" i="22" s="1"/>
  <c r="AA126" i="22"/>
  <c r="AA127" i="22" s="1"/>
  <c r="Z126" i="22"/>
  <c r="Z127" i="22" s="1"/>
  <c r="Y126" i="22"/>
  <c r="Y127" i="22" s="1"/>
  <c r="X126" i="22"/>
  <c r="X127" i="22" s="1"/>
  <c r="W126" i="22"/>
  <c r="W127" i="22" s="1"/>
  <c r="V126" i="22"/>
  <c r="V127" i="22" s="1"/>
  <c r="U126" i="22"/>
  <c r="U127" i="22" s="1"/>
  <c r="T126" i="22"/>
  <c r="T127" i="22" s="1"/>
  <c r="S126" i="22"/>
  <c r="S127" i="22" s="1"/>
  <c r="R126" i="22"/>
  <c r="R127" i="22" s="1"/>
  <c r="Q126" i="22"/>
  <c r="Q127" i="22" s="1"/>
  <c r="P126" i="22"/>
  <c r="P127" i="22" s="1"/>
  <c r="O126" i="22"/>
  <c r="O127" i="22" s="1"/>
  <c r="N126" i="22"/>
  <c r="N127" i="22" s="1"/>
  <c r="M126" i="22"/>
  <c r="M127" i="22" s="1"/>
  <c r="L126" i="22"/>
  <c r="L127" i="22" s="1"/>
  <c r="K126" i="22"/>
  <c r="K127" i="22" s="1"/>
  <c r="J126" i="22"/>
  <c r="J127" i="22" s="1"/>
  <c r="I126" i="22"/>
  <c r="I127" i="22" s="1"/>
  <c r="H126" i="22"/>
  <c r="H127" i="22" s="1"/>
  <c r="G126" i="22"/>
  <c r="G127" i="22" s="1"/>
  <c r="F126" i="22"/>
  <c r="F127" i="22" s="1"/>
  <c r="E126" i="22"/>
  <c r="E127" i="22" s="1"/>
  <c r="BF114" i="22"/>
  <c r="BE114" i="22"/>
  <c r="BE115" i="22" s="1"/>
  <c r="BD114" i="22"/>
  <c r="BC114" i="22"/>
  <c r="BC115" i="22" s="1"/>
  <c r="BB114" i="22"/>
  <c r="BA114" i="22"/>
  <c r="BA115" i="22" s="1"/>
  <c r="AZ114" i="22"/>
  <c r="AY114" i="22"/>
  <c r="AY115" i="22" s="1"/>
  <c r="AX114" i="22"/>
  <c r="AW114" i="22"/>
  <c r="AW115" i="22" s="1"/>
  <c r="AV114" i="22"/>
  <c r="AU114" i="22"/>
  <c r="AU115" i="22" s="1"/>
  <c r="AT114" i="22"/>
  <c r="AS114" i="22"/>
  <c r="AS115" i="22" s="1"/>
  <c r="AR114" i="22"/>
  <c r="AQ114" i="22"/>
  <c r="AQ115" i="22" s="1"/>
  <c r="AP114" i="22"/>
  <c r="AO114" i="22"/>
  <c r="AO115" i="22" s="1"/>
  <c r="AN114" i="22"/>
  <c r="AM114" i="22"/>
  <c r="AM115" i="22" s="1"/>
  <c r="AL114" i="22"/>
  <c r="AK114" i="22"/>
  <c r="AK115" i="22" s="1"/>
  <c r="AJ114" i="22"/>
  <c r="AI114" i="22"/>
  <c r="AI115" i="22" s="1"/>
  <c r="AH114" i="22"/>
  <c r="AG114" i="22"/>
  <c r="AG115" i="22" s="1"/>
  <c r="AF114" i="22"/>
  <c r="AE114" i="22"/>
  <c r="AE115" i="22" s="1"/>
  <c r="AD114" i="22"/>
  <c r="AC114" i="22"/>
  <c r="AC115" i="22" s="1"/>
  <c r="AB114" i="22"/>
  <c r="AA114" i="22"/>
  <c r="AA115" i="22" s="1"/>
  <c r="Z114" i="22"/>
  <c r="Y114" i="22"/>
  <c r="Y115" i="22" s="1"/>
  <c r="X114" i="22"/>
  <c r="W114" i="22"/>
  <c r="W115" i="22" s="1"/>
  <c r="V114" i="22"/>
  <c r="U114" i="22"/>
  <c r="U115" i="22" s="1"/>
  <c r="T114" i="22"/>
  <c r="S114" i="22"/>
  <c r="S115" i="22" s="1"/>
  <c r="R114" i="22"/>
  <c r="Q114" i="22"/>
  <c r="Q115" i="22" s="1"/>
  <c r="P114" i="22"/>
  <c r="O114" i="22"/>
  <c r="O115" i="22" s="1"/>
  <c r="N114" i="22"/>
  <c r="M114" i="22"/>
  <c r="M115" i="22" s="1"/>
  <c r="L114" i="22"/>
  <c r="K114" i="22"/>
  <c r="K115" i="22" s="1"/>
  <c r="J114" i="22"/>
  <c r="I114" i="22"/>
  <c r="I115" i="22" s="1"/>
  <c r="H114" i="22"/>
  <c r="G114" i="22"/>
  <c r="G115" i="22" s="1"/>
  <c r="F114" i="22"/>
  <c r="E114" i="22"/>
  <c r="E115" i="22" s="1"/>
  <c r="BF102" i="22"/>
  <c r="BF103" i="22" s="1"/>
  <c r="BE102" i="22"/>
  <c r="BE103" i="22" s="1"/>
  <c r="BD102" i="22"/>
  <c r="BD103" i="22" s="1"/>
  <c r="BC102" i="22"/>
  <c r="BC103" i="22" s="1"/>
  <c r="BB102" i="22"/>
  <c r="BB103" i="22" s="1"/>
  <c r="BA102" i="22"/>
  <c r="BA103" i="22" s="1"/>
  <c r="AZ102" i="22"/>
  <c r="AZ103" i="22" s="1"/>
  <c r="AY102" i="22"/>
  <c r="AY103" i="22" s="1"/>
  <c r="AX102" i="22"/>
  <c r="AX103" i="22" s="1"/>
  <c r="AW102" i="22"/>
  <c r="AW103" i="22" s="1"/>
  <c r="AV102" i="22"/>
  <c r="AV103" i="22" s="1"/>
  <c r="AU102" i="22"/>
  <c r="AU103" i="22" s="1"/>
  <c r="AT102" i="22"/>
  <c r="AT103" i="22" s="1"/>
  <c r="AS102" i="22"/>
  <c r="AS103" i="22" s="1"/>
  <c r="AR102" i="22"/>
  <c r="AR103" i="22" s="1"/>
  <c r="AQ102" i="22"/>
  <c r="AQ103" i="22" s="1"/>
  <c r="AP102" i="22"/>
  <c r="AP103" i="22" s="1"/>
  <c r="AO102" i="22"/>
  <c r="AO103" i="22" s="1"/>
  <c r="AN102" i="22"/>
  <c r="AN103" i="22" s="1"/>
  <c r="AM102" i="22"/>
  <c r="AM103" i="22" s="1"/>
  <c r="AL102" i="22"/>
  <c r="AL103" i="22" s="1"/>
  <c r="AK102" i="22"/>
  <c r="AK103" i="22" s="1"/>
  <c r="AJ102" i="22"/>
  <c r="AJ103" i="22" s="1"/>
  <c r="AI102" i="22"/>
  <c r="AI103" i="22" s="1"/>
  <c r="AH102" i="22"/>
  <c r="AH103" i="22" s="1"/>
  <c r="AG102" i="22"/>
  <c r="AG103" i="22" s="1"/>
  <c r="AF102" i="22"/>
  <c r="AF103" i="22" s="1"/>
  <c r="AE102" i="22"/>
  <c r="AE103" i="22" s="1"/>
  <c r="AD102" i="22"/>
  <c r="AD103" i="22" s="1"/>
  <c r="AC102" i="22"/>
  <c r="AC103" i="22" s="1"/>
  <c r="AB102" i="22"/>
  <c r="AB103" i="22" s="1"/>
  <c r="AA102" i="22"/>
  <c r="AA103" i="22" s="1"/>
  <c r="Z102" i="22"/>
  <c r="Z103" i="22" s="1"/>
  <c r="Y102" i="22"/>
  <c r="Y103" i="22" s="1"/>
  <c r="X102" i="22"/>
  <c r="X103" i="22" s="1"/>
  <c r="W102" i="22"/>
  <c r="W103" i="22" s="1"/>
  <c r="V102" i="22"/>
  <c r="V103" i="22" s="1"/>
  <c r="U102" i="22"/>
  <c r="U103" i="22" s="1"/>
  <c r="T102" i="22"/>
  <c r="T103" i="22" s="1"/>
  <c r="S102" i="22"/>
  <c r="S103" i="22" s="1"/>
  <c r="R102" i="22"/>
  <c r="R103" i="22" s="1"/>
  <c r="Q102" i="22"/>
  <c r="Q103" i="22" s="1"/>
  <c r="P102" i="22"/>
  <c r="P103" i="22" s="1"/>
  <c r="O102" i="22"/>
  <c r="O103" i="22" s="1"/>
  <c r="N102" i="22"/>
  <c r="N103" i="22" s="1"/>
  <c r="M102" i="22"/>
  <c r="M103" i="22" s="1"/>
  <c r="L102" i="22"/>
  <c r="L103" i="22" s="1"/>
  <c r="K102" i="22"/>
  <c r="K103" i="22" s="1"/>
  <c r="J102" i="22"/>
  <c r="J103" i="22" s="1"/>
  <c r="I102" i="22"/>
  <c r="I103" i="22" s="1"/>
  <c r="H102" i="22"/>
  <c r="H103" i="22" s="1"/>
  <c r="G102" i="22"/>
  <c r="G103" i="22" s="1"/>
  <c r="F102" i="22"/>
  <c r="F103" i="22" s="1"/>
  <c r="E102" i="22"/>
  <c r="E103" i="22" s="1"/>
  <c r="BF91" i="22"/>
  <c r="BE91" i="22"/>
  <c r="BE92" i="22" s="1"/>
  <c r="BD91" i="22"/>
  <c r="BC91" i="22"/>
  <c r="BC92" i="22" s="1"/>
  <c r="BB91" i="22"/>
  <c r="BA91" i="22"/>
  <c r="BA92" i="22" s="1"/>
  <c r="AZ91" i="22"/>
  <c r="AY91" i="22"/>
  <c r="AY92" i="22" s="1"/>
  <c r="AX91" i="22"/>
  <c r="AW91" i="22"/>
  <c r="AW92" i="22" s="1"/>
  <c r="AV91" i="22"/>
  <c r="AU91" i="22"/>
  <c r="AU92" i="22" s="1"/>
  <c r="AT91" i="22"/>
  <c r="AS91" i="22"/>
  <c r="AS92" i="22" s="1"/>
  <c r="AR91" i="22"/>
  <c r="AQ91" i="22"/>
  <c r="AQ92" i="22" s="1"/>
  <c r="AP91" i="22"/>
  <c r="AO91" i="22"/>
  <c r="AO92" i="22" s="1"/>
  <c r="AN91" i="22"/>
  <c r="AM91" i="22"/>
  <c r="AM92" i="22" s="1"/>
  <c r="AL91" i="22"/>
  <c r="AK91" i="22"/>
  <c r="AK92" i="22" s="1"/>
  <c r="AJ91" i="22"/>
  <c r="AI91" i="22"/>
  <c r="AI92" i="22" s="1"/>
  <c r="AH91" i="22"/>
  <c r="AG91" i="22"/>
  <c r="AG92" i="22" s="1"/>
  <c r="AF91" i="22"/>
  <c r="AE91" i="22"/>
  <c r="AE92" i="22" s="1"/>
  <c r="AD91" i="22"/>
  <c r="AC91" i="22"/>
  <c r="AC92" i="22" s="1"/>
  <c r="AB91" i="22"/>
  <c r="AA91" i="22"/>
  <c r="AA92" i="22" s="1"/>
  <c r="Z91" i="22"/>
  <c r="Y91" i="22"/>
  <c r="Y92" i="22" s="1"/>
  <c r="X91" i="22"/>
  <c r="W91" i="22"/>
  <c r="W92" i="22" s="1"/>
  <c r="V91" i="22"/>
  <c r="U91" i="22"/>
  <c r="U92" i="22" s="1"/>
  <c r="T91" i="22"/>
  <c r="S91" i="22"/>
  <c r="S92" i="22" s="1"/>
  <c r="R91" i="22"/>
  <c r="Q91" i="22"/>
  <c r="Q92" i="22" s="1"/>
  <c r="P91" i="22"/>
  <c r="O91" i="22"/>
  <c r="O92" i="22" s="1"/>
  <c r="N91" i="22"/>
  <c r="M91" i="22"/>
  <c r="M92" i="22" s="1"/>
  <c r="L91" i="22"/>
  <c r="K91" i="22"/>
  <c r="K92" i="22" s="1"/>
  <c r="J91" i="22"/>
  <c r="I91" i="22"/>
  <c r="I92" i="22" s="1"/>
  <c r="H91" i="22"/>
  <c r="G91" i="22"/>
  <c r="G92" i="22" s="1"/>
  <c r="F91" i="22"/>
  <c r="E91" i="22"/>
  <c r="E92" i="22" s="1"/>
  <c r="BF78" i="22"/>
  <c r="BF79" i="22" s="1"/>
  <c r="BE78" i="22"/>
  <c r="BE79" i="22" s="1"/>
  <c r="BD78" i="22"/>
  <c r="BD79" i="22" s="1"/>
  <c r="BC78" i="22"/>
  <c r="BC79" i="22" s="1"/>
  <c r="BB78" i="22"/>
  <c r="BB79" i="22" s="1"/>
  <c r="BA78" i="22"/>
  <c r="BA79" i="22" s="1"/>
  <c r="AZ78" i="22"/>
  <c r="AZ79" i="22" s="1"/>
  <c r="AY78" i="22"/>
  <c r="AY79" i="22" s="1"/>
  <c r="AX78" i="22"/>
  <c r="AX79" i="22" s="1"/>
  <c r="AW78" i="22"/>
  <c r="AW79" i="22" s="1"/>
  <c r="AV78" i="22"/>
  <c r="AV79" i="22" s="1"/>
  <c r="AU78" i="22"/>
  <c r="AU79" i="22" s="1"/>
  <c r="AT78" i="22"/>
  <c r="AT79" i="22" s="1"/>
  <c r="AS78" i="22"/>
  <c r="AS79" i="22" s="1"/>
  <c r="AR78" i="22"/>
  <c r="AR79" i="22" s="1"/>
  <c r="AQ78" i="22"/>
  <c r="AQ79" i="22" s="1"/>
  <c r="AP78" i="22"/>
  <c r="AP79" i="22" s="1"/>
  <c r="AO78" i="22"/>
  <c r="AO79" i="22" s="1"/>
  <c r="AN78" i="22"/>
  <c r="AN79" i="22" s="1"/>
  <c r="AM78" i="22"/>
  <c r="AM79" i="22" s="1"/>
  <c r="AL78" i="22"/>
  <c r="AL79" i="22" s="1"/>
  <c r="AK78" i="22"/>
  <c r="AK79" i="22" s="1"/>
  <c r="AJ78" i="22"/>
  <c r="AJ79" i="22" s="1"/>
  <c r="AI78" i="22"/>
  <c r="AI79" i="22" s="1"/>
  <c r="AH78" i="22"/>
  <c r="AH79" i="22" s="1"/>
  <c r="AG78" i="22"/>
  <c r="AG79" i="22" s="1"/>
  <c r="AF78" i="22"/>
  <c r="AF79" i="22" s="1"/>
  <c r="AE78" i="22"/>
  <c r="AE79" i="22" s="1"/>
  <c r="AD78" i="22"/>
  <c r="AD79" i="22" s="1"/>
  <c r="AC78" i="22"/>
  <c r="AC79" i="22" s="1"/>
  <c r="AB78" i="22"/>
  <c r="AB79" i="22" s="1"/>
  <c r="AA78" i="22"/>
  <c r="AA79" i="22" s="1"/>
  <c r="Z78" i="22"/>
  <c r="Z79" i="22" s="1"/>
  <c r="Y78" i="22"/>
  <c r="Y79" i="22" s="1"/>
  <c r="X78" i="22"/>
  <c r="X79" i="22" s="1"/>
  <c r="W78" i="22"/>
  <c r="W79" i="22" s="1"/>
  <c r="V78" i="22"/>
  <c r="V79" i="22" s="1"/>
  <c r="U78" i="22"/>
  <c r="U79" i="22" s="1"/>
  <c r="T78" i="22"/>
  <c r="T79" i="22" s="1"/>
  <c r="S78" i="22"/>
  <c r="S79" i="22" s="1"/>
  <c r="R78" i="22"/>
  <c r="R79" i="22" s="1"/>
  <c r="Q78" i="22"/>
  <c r="Q79" i="22" s="1"/>
  <c r="P78" i="22"/>
  <c r="P79" i="22" s="1"/>
  <c r="O78" i="22"/>
  <c r="O79" i="22" s="1"/>
  <c r="N78" i="22"/>
  <c r="N79" i="22" s="1"/>
  <c r="M78" i="22"/>
  <c r="M79" i="22" s="1"/>
  <c r="L78" i="22"/>
  <c r="L79" i="22" s="1"/>
  <c r="K78" i="22"/>
  <c r="K79" i="22" s="1"/>
  <c r="J78" i="22"/>
  <c r="J79" i="22" s="1"/>
  <c r="I78" i="22"/>
  <c r="I79" i="22" s="1"/>
  <c r="H78" i="22"/>
  <c r="H79" i="22" s="1"/>
  <c r="G78" i="22"/>
  <c r="G79" i="22" s="1"/>
  <c r="F78" i="22"/>
  <c r="F79" i="22" s="1"/>
  <c r="E78" i="22"/>
  <c r="E79" i="22" s="1"/>
  <c r="BF65" i="22"/>
  <c r="BE65" i="22"/>
  <c r="BE66" i="22" s="1"/>
  <c r="BD65" i="22"/>
  <c r="BC65" i="22"/>
  <c r="BC66" i="22" s="1"/>
  <c r="BB65" i="22"/>
  <c r="BA65" i="22"/>
  <c r="BA66" i="22" s="1"/>
  <c r="AZ65" i="22"/>
  <c r="AY65" i="22"/>
  <c r="AY66" i="22" s="1"/>
  <c r="AX65" i="22"/>
  <c r="AW65" i="22"/>
  <c r="AW66" i="22" s="1"/>
  <c r="AV65" i="22"/>
  <c r="AU65" i="22"/>
  <c r="AU66" i="22" s="1"/>
  <c r="AT65" i="22"/>
  <c r="AS65" i="22"/>
  <c r="AS66" i="22" s="1"/>
  <c r="AR65" i="22"/>
  <c r="AQ65" i="22"/>
  <c r="AQ66" i="22" s="1"/>
  <c r="AP65" i="22"/>
  <c r="AO65" i="22"/>
  <c r="AO66" i="22" s="1"/>
  <c r="AN65" i="22"/>
  <c r="AM65" i="22"/>
  <c r="AM66" i="22" s="1"/>
  <c r="AL65" i="22"/>
  <c r="AK65" i="22"/>
  <c r="AK66" i="22" s="1"/>
  <c r="AJ65" i="22"/>
  <c r="AI65" i="22"/>
  <c r="AI66" i="22" s="1"/>
  <c r="AH65" i="22"/>
  <c r="AG65" i="22"/>
  <c r="AG66" i="22" s="1"/>
  <c r="AF65" i="22"/>
  <c r="AE65" i="22"/>
  <c r="AE66" i="22" s="1"/>
  <c r="AD65" i="22"/>
  <c r="AC65" i="22"/>
  <c r="AC66" i="22" s="1"/>
  <c r="AB65" i="22"/>
  <c r="AA65" i="22"/>
  <c r="AA66" i="22" s="1"/>
  <c r="Z65" i="22"/>
  <c r="Y65" i="22"/>
  <c r="Y66" i="22" s="1"/>
  <c r="X65" i="22"/>
  <c r="W65" i="22"/>
  <c r="W66" i="22" s="1"/>
  <c r="V65" i="22"/>
  <c r="U65" i="22"/>
  <c r="U66" i="22" s="1"/>
  <c r="T65" i="22"/>
  <c r="S65" i="22"/>
  <c r="S66" i="22" s="1"/>
  <c r="R65" i="22"/>
  <c r="Q65" i="22"/>
  <c r="Q66" i="22" s="1"/>
  <c r="P65" i="22"/>
  <c r="O65" i="22"/>
  <c r="O66" i="22" s="1"/>
  <c r="N65" i="22"/>
  <c r="M65" i="22"/>
  <c r="M66" i="22" s="1"/>
  <c r="L65" i="22"/>
  <c r="K65" i="22"/>
  <c r="K66" i="22" s="1"/>
  <c r="J65" i="22"/>
  <c r="I65" i="22"/>
  <c r="I66" i="22" s="1"/>
  <c r="H65" i="22"/>
  <c r="G65" i="22"/>
  <c r="G66" i="22" s="1"/>
  <c r="F65" i="22"/>
  <c r="E65" i="22"/>
  <c r="E66" i="22" s="1"/>
  <c r="BF52" i="22"/>
  <c r="BF53" i="22" s="1"/>
  <c r="BE52" i="22"/>
  <c r="BE53" i="22" s="1"/>
  <c r="BD52" i="22"/>
  <c r="BD53" i="22" s="1"/>
  <c r="BC52" i="22"/>
  <c r="BC53" i="22" s="1"/>
  <c r="BB52" i="22"/>
  <c r="BB53" i="22" s="1"/>
  <c r="BA52" i="22"/>
  <c r="BA53" i="22" s="1"/>
  <c r="AZ52" i="22"/>
  <c r="AZ53" i="22" s="1"/>
  <c r="AY52" i="22"/>
  <c r="AY53" i="22" s="1"/>
  <c r="AX52" i="22"/>
  <c r="AX53" i="22" s="1"/>
  <c r="AW52" i="22"/>
  <c r="AW53" i="22" s="1"/>
  <c r="AV52" i="22"/>
  <c r="AV53" i="22" s="1"/>
  <c r="AU52" i="22"/>
  <c r="AU53" i="22" s="1"/>
  <c r="AT52" i="22"/>
  <c r="AT53" i="22" s="1"/>
  <c r="AS52" i="22"/>
  <c r="AS53" i="22" s="1"/>
  <c r="AR52" i="22"/>
  <c r="AR53" i="22" s="1"/>
  <c r="AQ52" i="22"/>
  <c r="AQ53" i="22" s="1"/>
  <c r="AP52" i="22"/>
  <c r="AP53" i="22" s="1"/>
  <c r="AO52" i="22"/>
  <c r="AO53" i="22" s="1"/>
  <c r="AN52" i="22"/>
  <c r="AN53" i="22" s="1"/>
  <c r="AM52" i="22"/>
  <c r="AM53" i="22" s="1"/>
  <c r="AL52" i="22"/>
  <c r="AL53" i="22" s="1"/>
  <c r="AK52" i="22"/>
  <c r="AK53" i="22" s="1"/>
  <c r="AJ52" i="22"/>
  <c r="AJ53" i="22" s="1"/>
  <c r="AI52" i="22"/>
  <c r="AI53" i="22" s="1"/>
  <c r="AH52" i="22"/>
  <c r="AH53" i="22" s="1"/>
  <c r="AG52" i="22"/>
  <c r="AG53" i="22" s="1"/>
  <c r="AF52" i="22"/>
  <c r="AF53" i="22" s="1"/>
  <c r="AE52" i="22"/>
  <c r="AE53" i="22" s="1"/>
  <c r="AD52" i="22"/>
  <c r="AD53" i="22" s="1"/>
  <c r="AC52" i="22"/>
  <c r="AC53" i="22" s="1"/>
  <c r="AB52" i="22"/>
  <c r="AB53" i="22" s="1"/>
  <c r="AA52" i="22"/>
  <c r="AA53" i="22" s="1"/>
  <c r="Z52" i="22"/>
  <c r="Z53" i="22" s="1"/>
  <c r="Y52" i="22"/>
  <c r="Y53" i="22" s="1"/>
  <c r="X52" i="22"/>
  <c r="X53" i="22" s="1"/>
  <c r="W52" i="22"/>
  <c r="W53" i="22" s="1"/>
  <c r="V52" i="22"/>
  <c r="V53" i="22" s="1"/>
  <c r="U52" i="22"/>
  <c r="U53" i="22" s="1"/>
  <c r="T52" i="22"/>
  <c r="T53" i="22" s="1"/>
  <c r="S52" i="22"/>
  <c r="S53" i="22" s="1"/>
  <c r="R52" i="22"/>
  <c r="R53" i="22" s="1"/>
  <c r="Q52" i="22"/>
  <c r="Q53" i="22" s="1"/>
  <c r="P52" i="22"/>
  <c r="P53" i="22" s="1"/>
  <c r="O52" i="22"/>
  <c r="O53" i="22" s="1"/>
  <c r="N52" i="22"/>
  <c r="N53" i="22" s="1"/>
  <c r="M52" i="22"/>
  <c r="M53" i="22" s="1"/>
  <c r="L52" i="22"/>
  <c r="L53" i="22" s="1"/>
  <c r="K52" i="22"/>
  <c r="K53" i="22" s="1"/>
  <c r="J52" i="22"/>
  <c r="J53" i="22" s="1"/>
  <c r="I52" i="22"/>
  <c r="I53" i="22" s="1"/>
  <c r="H52" i="22"/>
  <c r="H53" i="22" s="1"/>
  <c r="G52" i="22"/>
  <c r="G53" i="22" s="1"/>
  <c r="F52" i="22"/>
  <c r="F53" i="22" s="1"/>
  <c r="E52" i="22"/>
  <c r="E53" i="22" s="1"/>
  <c r="BG41" i="22" l="1"/>
  <c r="BG37" i="22"/>
  <c r="BG10" i="22"/>
  <c r="BG14" i="22"/>
  <c r="BG18" i="22"/>
  <c r="BG26" i="22"/>
  <c r="BG31" i="22"/>
  <c r="BG35" i="22"/>
  <c r="BG22" i="22"/>
  <c r="E59" i="22"/>
  <c r="G59" i="22"/>
  <c r="I59" i="22"/>
  <c r="K59" i="22"/>
  <c r="M59" i="22"/>
  <c r="O59" i="22"/>
  <c r="Q59" i="22"/>
  <c r="S59" i="22"/>
  <c r="U59" i="22"/>
  <c r="W59" i="22"/>
  <c r="W67" i="22" s="1"/>
  <c r="W68" i="22" s="1"/>
  <c r="Y59" i="22"/>
  <c r="AA59" i="22"/>
  <c r="AC59" i="22"/>
  <c r="AE59" i="22"/>
  <c r="AG59" i="22"/>
  <c r="AI59" i="22"/>
  <c r="AK59" i="22"/>
  <c r="AM59" i="22"/>
  <c r="AO59" i="22"/>
  <c r="AQ59" i="22"/>
  <c r="AS59" i="22"/>
  <c r="AU59" i="22"/>
  <c r="AW59" i="22"/>
  <c r="AY59" i="22"/>
  <c r="BA59" i="22"/>
  <c r="BC59" i="22"/>
  <c r="BE59" i="22"/>
  <c r="F59" i="22"/>
  <c r="H59" i="22"/>
  <c r="J59" i="22"/>
  <c r="L59" i="22"/>
  <c r="N59" i="22"/>
  <c r="P59" i="22"/>
  <c r="R59" i="22"/>
  <c r="T59" i="22"/>
  <c r="V59" i="22"/>
  <c r="X59" i="22"/>
  <c r="Z59" i="22"/>
  <c r="AB59" i="22"/>
  <c r="AD59" i="22"/>
  <c r="AF59" i="22"/>
  <c r="AH59" i="22"/>
  <c r="AJ59" i="22"/>
  <c r="AL59" i="22"/>
  <c r="AN59" i="22"/>
  <c r="AP59" i="22"/>
  <c r="AR59" i="22"/>
  <c r="AT59" i="22"/>
  <c r="AV59" i="22"/>
  <c r="AX59" i="22"/>
  <c r="AZ59" i="22"/>
  <c r="BB59" i="22"/>
  <c r="BD59" i="22"/>
  <c r="BF59" i="22"/>
  <c r="BG151" i="22"/>
  <c r="BG174" i="22"/>
  <c r="BG198" i="22"/>
  <c r="BG223" i="22"/>
  <c r="BG248" i="22"/>
  <c r="BG274" i="22"/>
  <c r="BG53" i="22"/>
  <c r="BG79" i="22"/>
  <c r="BG103" i="22"/>
  <c r="BG127" i="22"/>
  <c r="F66" i="22"/>
  <c r="H66" i="22"/>
  <c r="J66" i="22"/>
  <c r="L66" i="22"/>
  <c r="N66" i="22"/>
  <c r="P66" i="22"/>
  <c r="R66" i="22"/>
  <c r="T66" i="22"/>
  <c r="V66" i="22"/>
  <c r="X66" i="22"/>
  <c r="Z66" i="22"/>
  <c r="AB66" i="22"/>
  <c r="AD66" i="22"/>
  <c r="AF66" i="22"/>
  <c r="AH66" i="22"/>
  <c r="AJ66" i="22"/>
  <c r="AL66" i="22"/>
  <c r="AN66" i="22"/>
  <c r="AP66" i="22"/>
  <c r="AR66" i="22"/>
  <c r="AT66" i="22"/>
  <c r="AV66" i="22"/>
  <c r="AX66" i="22"/>
  <c r="AZ66" i="22"/>
  <c r="BB66" i="22"/>
  <c r="BD66" i="22"/>
  <c r="BF66" i="22"/>
  <c r="F92" i="22"/>
  <c r="H92" i="22"/>
  <c r="J92" i="22"/>
  <c r="L92" i="22"/>
  <c r="N92" i="22"/>
  <c r="P92" i="22"/>
  <c r="R92" i="22"/>
  <c r="T92" i="22"/>
  <c r="V92" i="22"/>
  <c r="X92" i="22"/>
  <c r="Z92" i="22"/>
  <c r="AB92" i="22"/>
  <c r="AD92" i="22"/>
  <c r="AF92" i="22"/>
  <c r="AH92" i="22"/>
  <c r="AJ92" i="22"/>
  <c r="AL92" i="22"/>
  <c r="AN92" i="22"/>
  <c r="AP92" i="22"/>
  <c r="AR92" i="22"/>
  <c r="AT92" i="22"/>
  <c r="AV92" i="22"/>
  <c r="AX92" i="22"/>
  <c r="AZ92" i="22"/>
  <c r="BB92" i="22"/>
  <c r="BD92" i="22"/>
  <c r="BF92" i="22"/>
  <c r="F115" i="22"/>
  <c r="H115" i="22"/>
  <c r="J115" i="22"/>
  <c r="L115" i="22"/>
  <c r="N115" i="22"/>
  <c r="P115" i="22"/>
  <c r="R115" i="22"/>
  <c r="T115" i="22"/>
  <c r="V115" i="22"/>
  <c r="X115" i="22"/>
  <c r="Z115" i="22"/>
  <c r="AB115" i="22"/>
  <c r="AD115" i="22"/>
  <c r="AF115" i="22"/>
  <c r="AH115" i="22"/>
  <c r="AJ115" i="22"/>
  <c r="AL115" i="22"/>
  <c r="AN115" i="22"/>
  <c r="AP115" i="22"/>
  <c r="AR115" i="22"/>
  <c r="AT115" i="22"/>
  <c r="AV115" i="22"/>
  <c r="AX115" i="22"/>
  <c r="AZ115" i="22"/>
  <c r="BB115" i="22"/>
  <c r="BD115" i="22"/>
  <c r="BF115" i="22"/>
  <c r="E140" i="22"/>
  <c r="G140" i="22"/>
  <c r="I140" i="22"/>
  <c r="K140" i="22"/>
  <c r="M140" i="22"/>
  <c r="O140" i="22"/>
  <c r="Q140" i="22"/>
  <c r="S140" i="22"/>
  <c r="U140" i="22"/>
  <c r="W140" i="22"/>
  <c r="Y140" i="22"/>
  <c r="AA140" i="22"/>
  <c r="AC140" i="22"/>
  <c r="AE140" i="22"/>
  <c r="AG140" i="22"/>
  <c r="AI140" i="22"/>
  <c r="AK140" i="22"/>
  <c r="AM140" i="22"/>
  <c r="AO140" i="22"/>
  <c r="AQ140" i="22"/>
  <c r="AS140" i="22"/>
  <c r="AU140" i="22"/>
  <c r="AW140" i="22"/>
  <c r="AY140" i="22"/>
  <c r="BA140" i="22"/>
  <c r="BC140" i="22"/>
  <c r="BE140" i="22"/>
  <c r="E163" i="22"/>
  <c r="G163" i="22"/>
  <c r="I163" i="22"/>
  <c r="K163" i="22"/>
  <c r="M163" i="22"/>
  <c r="O163" i="22"/>
  <c r="Q163" i="22"/>
  <c r="S163" i="22"/>
  <c r="U163" i="22"/>
  <c r="W163" i="22"/>
  <c r="Y163" i="22"/>
  <c r="AA163" i="22"/>
  <c r="AC163" i="22"/>
  <c r="AE163" i="22"/>
  <c r="AG163" i="22"/>
  <c r="AI163" i="22"/>
  <c r="AK163" i="22"/>
  <c r="AM163" i="22"/>
  <c r="AO163" i="22"/>
  <c r="AQ163" i="22"/>
  <c r="AS163" i="22"/>
  <c r="AU163" i="22"/>
  <c r="AW163" i="22"/>
  <c r="AY163" i="22"/>
  <c r="BA163" i="22"/>
  <c r="BC163" i="22"/>
  <c r="BE163" i="22"/>
  <c r="E187" i="22"/>
  <c r="G187" i="22"/>
  <c r="I187" i="22"/>
  <c r="K187" i="22"/>
  <c r="M187" i="22"/>
  <c r="O187" i="22"/>
  <c r="Q187" i="22"/>
  <c r="S187" i="22"/>
  <c r="U187" i="22"/>
  <c r="W187" i="22"/>
  <c r="Y187" i="22"/>
  <c r="AA187" i="22"/>
  <c r="AC187" i="22"/>
  <c r="AE187" i="22"/>
  <c r="AG187" i="22"/>
  <c r="AI187" i="22"/>
  <c r="AK187" i="22"/>
  <c r="AM187" i="22"/>
  <c r="AO187" i="22"/>
  <c r="AQ187" i="22"/>
  <c r="AS187" i="22"/>
  <c r="AU187" i="22"/>
  <c r="AW187" i="22"/>
  <c r="AY187" i="22"/>
  <c r="BA187" i="22"/>
  <c r="BC187" i="22"/>
  <c r="BE187" i="22"/>
  <c r="E211" i="22"/>
  <c r="G211" i="22"/>
  <c r="I211" i="22"/>
  <c r="K211" i="22"/>
  <c r="M211" i="22"/>
  <c r="O211" i="22"/>
  <c r="Q211" i="22"/>
  <c r="S211" i="22"/>
  <c r="U211" i="22"/>
  <c r="W211" i="22"/>
  <c r="Y211" i="22"/>
  <c r="AA211" i="22"/>
  <c r="AC211" i="22"/>
  <c r="AE211" i="22"/>
  <c r="AG211" i="22"/>
  <c r="AI211" i="22"/>
  <c r="AK211" i="22"/>
  <c r="AM211" i="22"/>
  <c r="AO211" i="22"/>
  <c r="AQ211" i="22"/>
  <c r="AS211" i="22"/>
  <c r="AU211" i="22"/>
  <c r="AW211" i="22"/>
  <c r="AY211" i="22"/>
  <c r="BA211" i="22"/>
  <c r="BC211" i="22"/>
  <c r="BE211" i="22"/>
  <c r="E235" i="22"/>
  <c r="G235" i="22"/>
  <c r="I235" i="22"/>
  <c r="K235" i="22"/>
  <c r="M235" i="22"/>
  <c r="O235" i="22"/>
  <c r="Q235" i="22"/>
  <c r="S235" i="22"/>
  <c r="U235" i="22"/>
  <c r="W235" i="22"/>
  <c r="Y235" i="22"/>
  <c r="AA235" i="22"/>
  <c r="AC235" i="22"/>
  <c r="AE235" i="22"/>
  <c r="AG235" i="22"/>
  <c r="AI235" i="22"/>
  <c r="AK235" i="22"/>
  <c r="AM235" i="22"/>
  <c r="AO235" i="22"/>
  <c r="AQ235" i="22"/>
  <c r="AS235" i="22"/>
  <c r="AU235" i="22"/>
  <c r="AW235" i="22"/>
  <c r="AY235" i="22"/>
  <c r="BA235" i="22"/>
  <c r="BC235" i="22"/>
  <c r="BE235" i="22"/>
  <c r="J235" i="22"/>
  <c r="L235" i="22"/>
  <c r="N235" i="22"/>
  <c r="P235" i="22"/>
  <c r="R235" i="22"/>
  <c r="T235" i="22"/>
  <c r="V235" i="22"/>
  <c r="X235" i="22"/>
  <c r="Z235" i="22"/>
  <c r="AB235" i="22"/>
  <c r="AD235" i="22"/>
  <c r="AF235" i="22"/>
  <c r="AH235" i="22"/>
  <c r="AJ235" i="22"/>
  <c r="AL235" i="22"/>
  <c r="AN235" i="22"/>
  <c r="AP235" i="22"/>
  <c r="AR235" i="22"/>
  <c r="AT235" i="22"/>
  <c r="AV235" i="22"/>
  <c r="AX235" i="22"/>
  <c r="AZ235" i="22"/>
  <c r="BB235" i="22"/>
  <c r="BD235" i="22"/>
  <c r="BF235" i="22"/>
  <c r="F261" i="22"/>
  <c r="H261" i="22"/>
  <c r="J261" i="22"/>
  <c r="L261" i="22"/>
  <c r="N261" i="22"/>
  <c r="P261" i="22"/>
  <c r="R261" i="22"/>
  <c r="T261" i="22"/>
  <c r="V261" i="22"/>
  <c r="X261" i="22"/>
  <c r="Z261" i="22"/>
  <c r="AB261" i="22"/>
  <c r="AD261" i="22"/>
  <c r="AF261" i="22"/>
  <c r="AH261" i="22"/>
  <c r="AJ261" i="22"/>
  <c r="AL261" i="22"/>
  <c r="AN261" i="22"/>
  <c r="AP261" i="22"/>
  <c r="AR261" i="22"/>
  <c r="AT261" i="22"/>
  <c r="AV261" i="22"/>
  <c r="AX261" i="22"/>
  <c r="AZ261" i="22"/>
  <c r="BB261" i="22"/>
  <c r="BD261" i="22"/>
  <c r="BF261" i="22"/>
  <c r="K261" i="22"/>
  <c r="M261" i="22"/>
  <c r="O261" i="22"/>
  <c r="Q261" i="22"/>
  <c r="S261" i="22"/>
  <c r="U261" i="22"/>
  <c r="W261" i="22"/>
  <c r="Y261" i="22"/>
  <c r="AA261" i="22"/>
  <c r="AC261" i="22"/>
  <c r="AE261" i="22"/>
  <c r="AG261" i="22"/>
  <c r="AI261" i="22"/>
  <c r="AK261" i="22"/>
  <c r="AM261" i="22"/>
  <c r="AO261" i="22"/>
  <c r="AQ261" i="22"/>
  <c r="AS261" i="22"/>
  <c r="AU261" i="22"/>
  <c r="AW261" i="22"/>
  <c r="AY261" i="22"/>
  <c r="BA261" i="22"/>
  <c r="BC261" i="22"/>
  <c r="BE261" i="22"/>
  <c r="E286" i="22"/>
  <c r="G286" i="22"/>
  <c r="I286" i="22"/>
  <c r="K286" i="22"/>
  <c r="M286" i="22"/>
  <c r="O286" i="22"/>
  <c r="Q286" i="22"/>
  <c r="S286" i="22"/>
  <c r="U286" i="22"/>
  <c r="W286" i="22"/>
  <c r="Y286" i="22"/>
  <c r="AA286" i="22"/>
  <c r="AC286" i="22"/>
  <c r="AE286" i="22"/>
  <c r="AG286" i="22"/>
  <c r="AI286" i="22"/>
  <c r="AK286" i="22"/>
  <c r="AM286" i="22"/>
  <c r="AO286" i="22"/>
  <c r="AQ286" i="22"/>
  <c r="AS286" i="22"/>
  <c r="AU286" i="22"/>
  <c r="AW286" i="22"/>
  <c r="AY286" i="22"/>
  <c r="BA286" i="22"/>
  <c r="BC286" i="22"/>
  <c r="BE286" i="22"/>
  <c r="BD60" i="22" l="1"/>
  <c r="AZ60" i="22"/>
  <c r="AV60" i="22"/>
  <c r="AR60" i="22"/>
  <c r="AN60" i="22"/>
  <c r="AJ60" i="22"/>
  <c r="AF60" i="22"/>
  <c r="AB60" i="22"/>
  <c r="X60" i="22"/>
  <c r="T60" i="22"/>
  <c r="P60" i="22"/>
  <c r="L60" i="22"/>
  <c r="H60" i="22"/>
  <c r="BE60" i="22"/>
  <c r="BA60" i="22"/>
  <c r="AW60" i="22"/>
  <c r="AS60" i="22"/>
  <c r="AO60" i="22"/>
  <c r="AK60" i="22"/>
  <c r="AG60" i="22"/>
  <c r="AC60" i="22"/>
  <c r="Y60" i="22"/>
  <c r="U60" i="22"/>
  <c r="Q60" i="22"/>
  <c r="M60" i="22"/>
  <c r="I60" i="22"/>
  <c r="E60" i="22"/>
  <c r="BF60" i="22"/>
  <c r="AX60" i="22"/>
  <c r="AX67" i="22"/>
  <c r="AX68" i="22" s="1"/>
  <c r="AP60" i="22"/>
  <c r="AH60" i="22"/>
  <c r="Z60" i="22"/>
  <c r="R67" i="22"/>
  <c r="R68" i="22" s="1"/>
  <c r="AM67" i="22"/>
  <c r="AM68" i="22" s="1"/>
  <c r="G67" i="22"/>
  <c r="G68" i="22" s="1"/>
  <c r="BC67" i="22"/>
  <c r="BC68" i="22" s="1"/>
  <c r="AH67" i="22"/>
  <c r="AH68" i="22" s="1"/>
  <c r="BB60" i="22"/>
  <c r="BB67" i="22"/>
  <c r="BB68" i="22" s="1"/>
  <c r="AT60" i="22"/>
  <c r="AT67" i="22"/>
  <c r="AT68" i="22" s="1"/>
  <c r="AL60" i="22"/>
  <c r="AL67" i="22"/>
  <c r="AL68" i="22" s="1"/>
  <c r="AD60" i="22"/>
  <c r="AD67" i="22"/>
  <c r="AD68" i="22" s="1"/>
  <c r="V60" i="22"/>
  <c r="V67" i="22"/>
  <c r="V68" i="22" s="1"/>
  <c r="R60" i="22"/>
  <c r="N60" i="22"/>
  <c r="N67" i="22"/>
  <c r="N68" i="22" s="1"/>
  <c r="J60" i="22"/>
  <c r="F60" i="22"/>
  <c r="F67" i="22"/>
  <c r="F68" i="22" s="1"/>
  <c r="BC60" i="22"/>
  <c r="AY60" i="22"/>
  <c r="AY67" i="22"/>
  <c r="AY68" i="22" s="1"/>
  <c r="AU60" i="22"/>
  <c r="AQ60" i="22"/>
  <c r="AQ67" i="22"/>
  <c r="AQ68" i="22" s="1"/>
  <c r="AM60" i="22"/>
  <c r="AI60" i="22"/>
  <c r="AI67" i="22"/>
  <c r="AI68" i="22" s="1"/>
  <c r="AE60" i="22"/>
  <c r="AA60" i="22"/>
  <c r="AA67" i="22"/>
  <c r="AA68" i="22" s="1"/>
  <c r="W60" i="22"/>
  <c r="S60" i="22"/>
  <c r="S67" i="22"/>
  <c r="S68" i="22" s="1"/>
  <c r="O60" i="22"/>
  <c r="K60" i="22"/>
  <c r="K67" i="22"/>
  <c r="K68" i="22" s="1"/>
  <c r="G60" i="22"/>
  <c r="AU67" i="22"/>
  <c r="AU68" i="22" s="1"/>
  <c r="AE67" i="22"/>
  <c r="AE68" i="22" s="1"/>
  <c r="O67" i="22"/>
  <c r="O68" i="22" s="1"/>
  <c r="BF67" i="22"/>
  <c r="BF68" i="22" s="1"/>
  <c r="AP67" i="22"/>
  <c r="AP68" i="22" s="1"/>
  <c r="Z67" i="22"/>
  <c r="J67" i="22"/>
  <c r="J68" i="22" s="1"/>
  <c r="BG115" i="22"/>
  <c r="BG92" i="22"/>
  <c r="BG66" i="22"/>
  <c r="BG261" i="22"/>
  <c r="BE67" i="22"/>
  <c r="BE68" i="22" s="1"/>
  <c r="BA67" i="22"/>
  <c r="BA68" i="22" s="1"/>
  <c r="AW67" i="22"/>
  <c r="AW68" i="22" s="1"/>
  <c r="AS67" i="22"/>
  <c r="AS68" i="22" s="1"/>
  <c r="AO67" i="22"/>
  <c r="AO68" i="22" s="1"/>
  <c r="AK67" i="22"/>
  <c r="AK68" i="22" s="1"/>
  <c r="AG67" i="22"/>
  <c r="AG68" i="22" s="1"/>
  <c r="AC67" i="22"/>
  <c r="AC68" i="22" s="1"/>
  <c r="Y67" i="22"/>
  <c r="Y68" i="22" s="1"/>
  <c r="U67" i="22"/>
  <c r="U68" i="22" s="1"/>
  <c r="Q67" i="22"/>
  <c r="Q68" i="22" s="1"/>
  <c r="M67" i="22"/>
  <c r="M68" i="22" s="1"/>
  <c r="I67" i="22"/>
  <c r="I68" i="22" s="1"/>
  <c r="E67" i="22"/>
  <c r="E68" i="22" s="1"/>
  <c r="BD67" i="22"/>
  <c r="BD68" i="22" s="1"/>
  <c r="AZ67" i="22"/>
  <c r="AZ68" i="22" s="1"/>
  <c r="AV67" i="22"/>
  <c r="AV68" i="22" s="1"/>
  <c r="AR67" i="22"/>
  <c r="AR68" i="22" s="1"/>
  <c r="AN67" i="22"/>
  <c r="AN68" i="22" s="1"/>
  <c r="AJ67" i="22"/>
  <c r="AJ68" i="22" s="1"/>
  <c r="AF67" i="22"/>
  <c r="AF68" i="22" s="1"/>
  <c r="AB67" i="22"/>
  <c r="AB68" i="22" s="1"/>
  <c r="X67" i="22"/>
  <c r="X68" i="22" s="1"/>
  <c r="T67" i="22"/>
  <c r="T68" i="22" s="1"/>
  <c r="P67" i="22"/>
  <c r="P68" i="22" s="1"/>
  <c r="L67" i="22"/>
  <c r="L68" i="22" s="1"/>
  <c r="H67" i="22"/>
  <c r="H68" i="22" s="1"/>
  <c r="BG140" i="22"/>
  <c r="BG286" i="22"/>
  <c r="BG235" i="22"/>
  <c r="BG211" i="22"/>
  <c r="BG187" i="22"/>
  <c r="BG163" i="22"/>
  <c r="AL86" i="22" l="1"/>
  <c r="AX86" i="22"/>
  <c r="AX93" i="22" s="1"/>
  <c r="H86" i="22"/>
  <c r="AN86" i="22"/>
  <c r="AE86" i="22"/>
  <c r="AE87" i="22" s="1"/>
  <c r="X86" i="22"/>
  <c r="X87" i="22" s="1"/>
  <c r="BD86" i="22"/>
  <c r="G86" i="22"/>
  <c r="G93" i="22" s="1"/>
  <c r="BC86" i="22"/>
  <c r="R86" i="22"/>
  <c r="R87" i="22" s="1"/>
  <c r="V86" i="22"/>
  <c r="O86" i="22"/>
  <c r="O87" i="22" s="1"/>
  <c r="AU86" i="22"/>
  <c r="AU87" i="22" s="1"/>
  <c r="J86" i="22"/>
  <c r="J93" i="22" s="1"/>
  <c r="P86" i="22"/>
  <c r="AF86" i="22"/>
  <c r="AV86" i="22"/>
  <c r="BB86" i="22"/>
  <c r="BB87" i="22" s="1"/>
  <c r="AH86" i="22"/>
  <c r="AH87" i="22" s="1"/>
  <c r="K86" i="22"/>
  <c r="K87" i="22" s="1"/>
  <c r="W86" i="22"/>
  <c r="AA86" i="22"/>
  <c r="AA93" i="22" s="1"/>
  <c r="AM86" i="22"/>
  <c r="AQ86" i="22"/>
  <c r="AQ93" i="22" s="1"/>
  <c r="F86" i="22"/>
  <c r="F87" i="22" s="1"/>
  <c r="BG60" i="22"/>
  <c r="E86" i="22"/>
  <c r="M86" i="22"/>
  <c r="U86" i="22"/>
  <c r="AC86" i="22"/>
  <c r="AK86" i="22"/>
  <c r="AS86" i="22"/>
  <c r="BA86" i="22"/>
  <c r="AN93" i="22"/>
  <c r="AL87" i="22"/>
  <c r="BB93" i="22"/>
  <c r="Z68" i="22"/>
  <c r="Z86" i="22" s="1"/>
  <c r="AX87" i="22"/>
  <c r="BG68" i="22"/>
  <c r="I86" i="22"/>
  <c r="Q86" i="22"/>
  <c r="Y86" i="22"/>
  <c r="AG86" i="22"/>
  <c r="AO86" i="22"/>
  <c r="AW86" i="22"/>
  <c r="BE86" i="22"/>
  <c r="L86" i="22"/>
  <c r="T86" i="22"/>
  <c r="AB86" i="22"/>
  <c r="AJ86" i="22"/>
  <c r="AR86" i="22"/>
  <c r="AZ86" i="22"/>
  <c r="AD86" i="22"/>
  <c r="AT86" i="22"/>
  <c r="AP86" i="22"/>
  <c r="BF86" i="22"/>
  <c r="S86" i="22"/>
  <c r="AI86" i="22"/>
  <c r="AY86" i="22"/>
  <c r="N86" i="22"/>
  <c r="AQ87" i="22" l="1"/>
  <c r="J87" i="22"/>
  <c r="AA87" i="22"/>
  <c r="AN87" i="22"/>
  <c r="O93" i="22"/>
  <c r="O94" i="22" s="1"/>
  <c r="O109" i="22" s="1"/>
  <c r="AV93" i="22"/>
  <c r="AV94" i="22" s="1"/>
  <c r="P87" i="22"/>
  <c r="BD87" i="22"/>
  <c r="H93" i="22"/>
  <c r="H94" i="22" s="1"/>
  <c r="AL93" i="22"/>
  <c r="AL94" i="22" s="1"/>
  <c r="AL109" i="22" s="1"/>
  <c r="BD93" i="22"/>
  <c r="BD94" i="22" s="1"/>
  <c r="H87" i="22"/>
  <c r="BC87" i="22"/>
  <c r="AM93" i="22"/>
  <c r="AM94" i="22" s="1"/>
  <c r="W87" i="22"/>
  <c r="AH93" i="22"/>
  <c r="AE93" i="22"/>
  <c r="BC93" i="22"/>
  <c r="BC94" i="22" s="1"/>
  <c r="V93" i="22"/>
  <c r="V94" i="22" s="1"/>
  <c r="AF93" i="22"/>
  <c r="AF94" i="22" s="1"/>
  <c r="AV87" i="22"/>
  <c r="P93" i="22"/>
  <c r="P94" i="22" s="1"/>
  <c r="R93" i="22"/>
  <c r="F93" i="22"/>
  <c r="F94" i="22" s="1"/>
  <c r="F109" i="22" s="1"/>
  <c r="AM87" i="22"/>
  <c r="W93" i="22"/>
  <c r="W94" i="22" s="1"/>
  <c r="G87" i="22"/>
  <c r="V87" i="22"/>
  <c r="X93" i="22"/>
  <c r="X94" i="22" s="1"/>
  <c r="X109" i="22" s="1"/>
  <c r="K93" i="22"/>
  <c r="K94" i="22" s="1"/>
  <c r="K109" i="22" s="1"/>
  <c r="AF87" i="22"/>
  <c r="AU93" i="22"/>
  <c r="Z87" i="22"/>
  <c r="Z93" i="22"/>
  <c r="AY87" i="22"/>
  <c r="AY93" i="22"/>
  <c r="S87" i="22"/>
  <c r="S93" i="22"/>
  <c r="AP87" i="22"/>
  <c r="AP93" i="22"/>
  <c r="AD87" i="22"/>
  <c r="AD93" i="22"/>
  <c r="AR87" i="22"/>
  <c r="AR93" i="22"/>
  <c r="AB87" i="22"/>
  <c r="AB93" i="22"/>
  <c r="L87" i="22"/>
  <c r="L93" i="22"/>
  <c r="AW87" i="22"/>
  <c r="AW93" i="22"/>
  <c r="AG87" i="22"/>
  <c r="AG93" i="22"/>
  <c r="Q87" i="22"/>
  <c r="Q93" i="22"/>
  <c r="AS87" i="22"/>
  <c r="AS93" i="22"/>
  <c r="AC87" i="22"/>
  <c r="AC93" i="22"/>
  <c r="M87" i="22"/>
  <c r="M93" i="22"/>
  <c r="J94" i="22"/>
  <c r="AU94" i="22"/>
  <c r="AU109" i="22" s="1"/>
  <c r="AE94" i="22"/>
  <c r="AE109" i="22" s="1"/>
  <c r="N87" i="22"/>
  <c r="N93" i="22"/>
  <c r="AI87" i="22"/>
  <c r="AI93" i="22"/>
  <c r="BF87" i="22"/>
  <c r="BF93" i="22"/>
  <c r="AT87" i="22"/>
  <c r="AT93" i="22"/>
  <c r="AZ87" i="22"/>
  <c r="AZ93" i="22"/>
  <c r="AJ87" i="22"/>
  <c r="AJ93" i="22"/>
  <c r="T87" i="22"/>
  <c r="T93" i="22"/>
  <c r="BE87" i="22"/>
  <c r="BE93" i="22"/>
  <c r="AO87" i="22"/>
  <c r="AO93" i="22"/>
  <c r="Y87" i="22"/>
  <c r="Y93" i="22"/>
  <c r="I87" i="22"/>
  <c r="I93" i="22"/>
  <c r="AQ94" i="22"/>
  <c r="AA94" i="22"/>
  <c r="G94" i="22"/>
  <c r="AX94" i="22"/>
  <c r="AX109" i="22" s="1"/>
  <c r="BB94" i="22"/>
  <c r="AN94" i="22"/>
  <c r="BA87" i="22"/>
  <c r="BA93" i="22"/>
  <c r="AK87" i="22"/>
  <c r="AK93" i="22"/>
  <c r="U87" i="22"/>
  <c r="U93" i="22"/>
  <c r="E87" i="22"/>
  <c r="E93" i="22"/>
  <c r="AN109" i="22" l="1"/>
  <c r="AN110" i="22" s="1"/>
  <c r="BD109" i="22"/>
  <c r="BD116" i="22" s="1"/>
  <c r="P109" i="22"/>
  <c r="P110" i="22" s="1"/>
  <c r="AA109" i="22"/>
  <c r="AA110" i="22" s="1"/>
  <c r="W109" i="22"/>
  <c r="W110" i="22" s="1"/>
  <c r="BC109" i="22"/>
  <c r="BC116" i="22" s="1"/>
  <c r="V109" i="22"/>
  <c r="V116" i="22" s="1"/>
  <c r="J109" i="22"/>
  <c r="J116" i="22" s="1"/>
  <c r="H109" i="22"/>
  <c r="H110" i="22" s="1"/>
  <c r="BB109" i="22"/>
  <c r="BB116" i="22" s="1"/>
  <c r="AV109" i="22"/>
  <c r="AV110" i="22" s="1"/>
  <c r="AH94" i="22"/>
  <c r="AF109" i="22"/>
  <c r="AF110" i="22" s="1"/>
  <c r="BG87" i="22"/>
  <c r="AQ109" i="22"/>
  <c r="AQ116" i="22" s="1"/>
  <c r="G109" i="22"/>
  <c r="G116" i="22" s="1"/>
  <c r="AM109" i="22"/>
  <c r="AM110" i="22" s="1"/>
  <c r="R94" i="22"/>
  <c r="H116" i="22"/>
  <c r="X110" i="22"/>
  <c r="X116" i="22"/>
  <c r="BD110" i="22"/>
  <c r="AE110" i="22"/>
  <c r="AE116" i="22"/>
  <c r="AX110" i="22"/>
  <c r="AX116" i="22"/>
  <c r="K110" i="22"/>
  <c r="K116" i="22"/>
  <c r="F110" i="22"/>
  <c r="F116" i="22"/>
  <c r="O110" i="22"/>
  <c r="O116" i="22"/>
  <c r="AU110" i="22"/>
  <c r="AU116" i="22"/>
  <c r="AL110" i="22"/>
  <c r="AL116" i="22"/>
  <c r="E94" i="22"/>
  <c r="E109" i="22" s="1"/>
  <c r="U94" i="22"/>
  <c r="U109" i="22" s="1"/>
  <c r="AK94" i="22"/>
  <c r="AK109" i="22" s="1"/>
  <c r="BA94" i="22"/>
  <c r="BA109" i="22" s="1"/>
  <c r="I94" i="22"/>
  <c r="I109" i="22" s="1"/>
  <c r="Y94" i="22"/>
  <c r="Y109" i="22" s="1"/>
  <c r="AO94" i="22"/>
  <c r="AO109" i="22" s="1"/>
  <c r="BE94" i="22"/>
  <c r="BE109" i="22" s="1"/>
  <c r="T94" i="22"/>
  <c r="T109" i="22" s="1"/>
  <c r="AJ94" i="22"/>
  <c r="AJ109" i="22" s="1"/>
  <c r="AZ94" i="22"/>
  <c r="AZ109" i="22" s="1"/>
  <c r="AT94" i="22"/>
  <c r="AT109" i="22" s="1"/>
  <c r="BF94" i="22"/>
  <c r="BF109" i="22" s="1"/>
  <c r="AI94" i="22"/>
  <c r="AI109" i="22" s="1"/>
  <c r="N94" i="22"/>
  <c r="N109" i="22" s="1"/>
  <c r="M94" i="22"/>
  <c r="M109" i="22" s="1"/>
  <c r="AC94" i="22"/>
  <c r="AC109" i="22" s="1"/>
  <c r="AS94" i="22"/>
  <c r="AS109" i="22" s="1"/>
  <c r="Q94" i="22"/>
  <c r="Q109" i="22" s="1"/>
  <c r="AG94" i="22"/>
  <c r="AG109" i="22" s="1"/>
  <c r="AW94" i="22"/>
  <c r="AW109" i="22" s="1"/>
  <c r="L94" i="22"/>
  <c r="L109" i="22" s="1"/>
  <c r="AB94" i="22"/>
  <c r="AB109" i="22" s="1"/>
  <c r="AR94" i="22"/>
  <c r="AR109" i="22" s="1"/>
  <c r="AD94" i="22"/>
  <c r="AD109" i="22" s="1"/>
  <c r="AP94" i="22"/>
  <c r="AP109" i="22" s="1"/>
  <c r="S94" i="22"/>
  <c r="S109" i="22" s="1"/>
  <c r="AY94" i="22"/>
  <c r="AY109" i="22" s="1"/>
  <c r="Z94" i="22"/>
  <c r="Z109" i="22" s="1"/>
  <c r="J110" i="22" l="1"/>
  <c r="AN116" i="22"/>
  <c r="AN117" i="22" s="1"/>
  <c r="AN134" i="22" s="1"/>
  <c r="AA116" i="22"/>
  <c r="BC110" i="22"/>
  <c r="W116" i="22"/>
  <c r="V110" i="22"/>
  <c r="P116" i="22"/>
  <c r="AF116" i="22"/>
  <c r="AF117" i="22" s="1"/>
  <c r="AF134" i="22" s="1"/>
  <c r="AQ110" i="22"/>
  <c r="AV116" i="22"/>
  <c r="AV117" i="22" s="1"/>
  <c r="AV134" i="22" s="1"/>
  <c r="AM116" i="22"/>
  <c r="AM117" i="22" s="1"/>
  <c r="AM134" i="22" s="1"/>
  <c r="R109" i="22"/>
  <c r="R116" i="22" s="1"/>
  <c r="R117" i="22" s="1"/>
  <c r="AH109" i="22"/>
  <c r="BB110" i="22"/>
  <c r="G110" i="22"/>
  <c r="Z110" i="22"/>
  <c r="Z116" i="22"/>
  <c r="AG110" i="22"/>
  <c r="AG116" i="22"/>
  <c r="AS110" i="22"/>
  <c r="AS116" i="22"/>
  <c r="M110" i="22"/>
  <c r="M116" i="22"/>
  <c r="BE110" i="22"/>
  <c r="BE116" i="22"/>
  <c r="Y110" i="22"/>
  <c r="Y116" i="22"/>
  <c r="AW110" i="22"/>
  <c r="AW116" i="22"/>
  <c r="Q110" i="22"/>
  <c r="Q116" i="22"/>
  <c r="AC110" i="22"/>
  <c r="AC116" i="22"/>
  <c r="BF110" i="22"/>
  <c r="BF116" i="22"/>
  <c r="AO110" i="22"/>
  <c r="AO116" i="22"/>
  <c r="I110" i="22"/>
  <c r="I116" i="22"/>
  <c r="AQ117" i="22"/>
  <c r="W117" i="22"/>
  <c r="W134" i="22" s="1"/>
  <c r="BB117" i="22"/>
  <c r="AL117" i="22"/>
  <c r="AL134" i="22" s="1"/>
  <c r="AU117" i="22"/>
  <c r="AU134" i="22" s="1"/>
  <c r="O117" i="22"/>
  <c r="O134" i="22" s="1"/>
  <c r="F117" i="22"/>
  <c r="F134" i="22" s="1"/>
  <c r="AA117" i="22"/>
  <c r="AA134" i="22" s="1"/>
  <c r="K117" i="22"/>
  <c r="K134" i="22" s="1"/>
  <c r="AX117" i="22"/>
  <c r="AX134" i="22" s="1"/>
  <c r="V117" i="22"/>
  <c r="V134" i="22" s="1"/>
  <c r="P117" i="22"/>
  <c r="P134" i="22" s="1"/>
  <c r="BC117" i="22"/>
  <c r="BC134" i="22" s="1"/>
  <c r="H117" i="22"/>
  <c r="H134" i="22" s="1"/>
  <c r="AY110" i="22"/>
  <c r="AY116" i="22"/>
  <c r="S110" i="22"/>
  <c r="S116" i="22"/>
  <c r="AP110" i="22"/>
  <c r="AP116" i="22"/>
  <c r="AD110" i="22"/>
  <c r="AD116" i="22"/>
  <c r="AR110" i="22"/>
  <c r="AR116" i="22"/>
  <c r="AB110" i="22"/>
  <c r="AB116" i="22"/>
  <c r="L110" i="22"/>
  <c r="L116" i="22"/>
  <c r="N110" i="22"/>
  <c r="N116" i="22"/>
  <c r="AI110" i="22"/>
  <c r="AI116" i="22"/>
  <c r="AT110" i="22"/>
  <c r="AT116" i="22"/>
  <c r="AZ110" i="22"/>
  <c r="AZ116" i="22"/>
  <c r="AJ110" i="22"/>
  <c r="AJ116" i="22"/>
  <c r="T110" i="22"/>
  <c r="T116" i="22"/>
  <c r="BA110" i="22"/>
  <c r="BA116" i="22"/>
  <c r="AK110" i="22"/>
  <c r="AK116" i="22"/>
  <c r="U110" i="22"/>
  <c r="U116" i="22"/>
  <c r="E110" i="22"/>
  <c r="E116" i="22"/>
  <c r="J117" i="22"/>
  <c r="AE117" i="22"/>
  <c r="AE134" i="22" s="1"/>
  <c r="G117" i="22"/>
  <c r="BD117" i="22"/>
  <c r="BD134" i="22" s="1"/>
  <c r="X117" i="22"/>
  <c r="X134" i="22" s="1"/>
  <c r="BG94" i="22"/>
  <c r="J134" i="22" l="1"/>
  <c r="J141" i="22" s="1"/>
  <c r="AQ134" i="22"/>
  <c r="AQ141" i="22" s="1"/>
  <c r="R110" i="22"/>
  <c r="R134" i="22" s="1"/>
  <c r="R135" i="22" s="1"/>
  <c r="AH110" i="22"/>
  <c r="AH116" i="22"/>
  <c r="AH117" i="22" s="1"/>
  <c r="BB134" i="22"/>
  <c r="BB135" i="22" s="1"/>
  <c r="G134" i="22"/>
  <c r="G141" i="22" s="1"/>
  <c r="AE135" i="22"/>
  <c r="AE141" i="22"/>
  <c r="BC135" i="22"/>
  <c r="BC141" i="22"/>
  <c r="AQ135" i="22"/>
  <c r="X135" i="22"/>
  <c r="X141" i="22"/>
  <c r="BD135" i="22"/>
  <c r="BD141" i="22"/>
  <c r="AM135" i="22"/>
  <c r="AM141" i="22"/>
  <c r="J135" i="22"/>
  <c r="H135" i="22"/>
  <c r="H141" i="22"/>
  <c r="AN135" i="22"/>
  <c r="AN141" i="22"/>
  <c r="P135" i="22"/>
  <c r="P141" i="22"/>
  <c r="AF135" i="22"/>
  <c r="AF141" i="22"/>
  <c r="AV135" i="22"/>
  <c r="AV141" i="22"/>
  <c r="V135" i="22"/>
  <c r="V141" i="22"/>
  <c r="AX135" i="22"/>
  <c r="AX141" i="22"/>
  <c r="K135" i="22"/>
  <c r="K141" i="22"/>
  <c r="AA135" i="22"/>
  <c r="AA141" i="22"/>
  <c r="F135" i="22"/>
  <c r="F141" i="22"/>
  <c r="O135" i="22"/>
  <c r="O141" i="22"/>
  <c r="AU135" i="22"/>
  <c r="AU141" i="22"/>
  <c r="AL135" i="22"/>
  <c r="AL141" i="22"/>
  <c r="W135" i="22"/>
  <c r="W141" i="22"/>
  <c r="U117" i="22"/>
  <c r="U134" i="22" s="1"/>
  <c r="BA117" i="22"/>
  <c r="BA134" i="22" s="1"/>
  <c r="AJ117" i="22"/>
  <c r="AJ134" i="22" s="1"/>
  <c r="AT117" i="22"/>
  <c r="AT134" i="22" s="1"/>
  <c r="AI117" i="22"/>
  <c r="AI134" i="22" s="1"/>
  <c r="L117" i="22"/>
  <c r="L134" i="22" s="1"/>
  <c r="AB117" i="22"/>
  <c r="AB134" i="22" s="1"/>
  <c r="AR117" i="22"/>
  <c r="AR134" i="22" s="1"/>
  <c r="AD117" i="22"/>
  <c r="AD134" i="22" s="1"/>
  <c r="AP117" i="22"/>
  <c r="AP134" i="22" s="1"/>
  <c r="S117" i="22"/>
  <c r="S134" i="22" s="1"/>
  <c r="AY117" i="22"/>
  <c r="AY134" i="22" s="1"/>
  <c r="I117" i="22"/>
  <c r="I134" i="22" s="1"/>
  <c r="AO117" i="22"/>
  <c r="AO134" i="22" s="1"/>
  <c r="BF117" i="22"/>
  <c r="BF134" i="22" s="1"/>
  <c r="AC117" i="22"/>
  <c r="AC134" i="22" s="1"/>
  <c r="Q117" i="22"/>
  <c r="Q134" i="22" s="1"/>
  <c r="AW117" i="22"/>
  <c r="AW134" i="22" s="1"/>
  <c r="Y117" i="22"/>
  <c r="Y134" i="22" s="1"/>
  <c r="BE117" i="22"/>
  <c r="BE134" i="22" s="1"/>
  <c r="M117" i="22"/>
  <c r="M134" i="22" s="1"/>
  <c r="AS117" i="22"/>
  <c r="AS134" i="22" s="1"/>
  <c r="AG117" i="22"/>
  <c r="AG134" i="22" s="1"/>
  <c r="Z117" i="22"/>
  <c r="Z134" i="22" s="1"/>
  <c r="E117" i="22"/>
  <c r="E134" i="22" s="1"/>
  <c r="AK117" i="22"/>
  <c r="AK134" i="22" s="1"/>
  <c r="T117" i="22"/>
  <c r="T134" i="22" s="1"/>
  <c r="AZ117" i="22"/>
  <c r="AZ134" i="22" s="1"/>
  <c r="N117" i="22"/>
  <c r="N134" i="22" s="1"/>
  <c r="BB141" i="22" l="1"/>
  <c r="G135" i="22"/>
  <c r="BG110" i="22"/>
  <c r="R141" i="22"/>
  <c r="AH134" i="22"/>
  <c r="N135" i="22"/>
  <c r="N141" i="22"/>
  <c r="AZ135" i="22"/>
  <c r="AZ141" i="22"/>
  <c r="T135" i="22"/>
  <c r="T141" i="22"/>
  <c r="AK135" i="22"/>
  <c r="AK141" i="22"/>
  <c r="E135" i="22"/>
  <c r="E141" i="22"/>
  <c r="Z135" i="22"/>
  <c r="Z141" i="22"/>
  <c r="AG135" i="22"/>
  <c r="AG141" i="22"/>
  <c r="AS135" i="22"/>
  <c r="AS141" i="22"/>
  <c r="M135" i="22"/>
  <c r="M141" i="22"/>
  <c r="BE135" i="22"/>
  <c r="BE141" i="22"/>
  <c r="Y135" i="22"/>
  <c r="Y141" i="22"/>
  <c r="AW135" i="22"/>
  <c r="AW141" i="22"/>
  <c r="Q135" i="22"/>
  <c r="Q141" i="22"/>
  <c r="AC135" i="22"/>
  <c r="AC141" i="22"/>
  <c r="BF135" i="22"/>
  <c r="BF141" i="22"/>
  <c r="AO135" i="22"/>
  <c r="AO141" i="22"/>
  <c r="I135" i="22"/>
  <c r="I141" i="22"/>
  <c r="AY135" i="22"/>
  <c r="AY141" i="22"/>
  <c r="S135" i="22"/>
  <c r="S141" i="22"/>
  <c r="AP135" i="22"/>
  <c r="AP141" i="22"/>
  <c r="AD135" i="22"/>
  <c r="AD141" i="22"/>
  <c r="AR135" i="22"/>
  <c r="AR141" i="22"/>
  <c r="AB135" i="22"/>
  <c r="AB141" i="22"/>
  <c r="L135" i="22"/>
  <c r="L141" i="22"/>
  <c r="AI135" i="22"/>
  <c r="AI141" i="22"/>
  <c r="AT135" i="22"/>
  <c r="AT141" i="22"/>
  <c r="AJ135" i="22"/>
  <c r="AJ141" i="22"/>
  <c r="BA135" i="22"/>
  <c r="BA141" i="22"/>
  <c r="U135" i="22"/>
  <c r="U141" i="22"/>
  <c r="W142" i="22"/>
  <c r="W157" i="22" s="1"/>
  <c r="BB142" i="22"/>
  <c r="BB157" i="22" s="1"/>
  <c r="AL142" i="22"/>
  <c r="AL157" i="22" s="1"/>
  <c r="AU142" i="22"/>
  <c r="AU157" i="22" s="1"/>
  <c r="O142" i="22"/>
  <c r="O157" i="22" s="1"/>
  <c r="F142" i="22"/>
  <c r="F157" i="22" s="1"/>
  <c r="AA142" i="22"/>
  <c r="AA157" i="22" s="1"/>
  <c r="K142" i="22"/>
  <c r="K157" i="22" s="1"/>
  <c r="AX142" i="22"/>
  <c r="AX157" i="22" s="1"/>
  <c r="V142" i="22"/>
  <c r="V157" i="22" s="1"/>
  <c r="AV142" i="22"/>
  <c r="AV157" i="22" s="1"/>
  <c r="AF142" i="22"/>
  <c r="AF157" i="22" s="1"/>
  <c r="P142" i="22"/>
  <c r="P157" i="22" s="1"/>
  <c r="AN142" i="22"/>
  <c r="AN157" i="22" s="1"/>
  <c r="H142" i="22"/>
  <c r="H157" i="22" s="1"/>
  <c r="J142" i="22"/>
  <c r="J157" i="22" s="1"/>
  <c r="R142" i="22"/>
  <c r="R157" i="22" s="1"/>
  <c r="AM142" i="22"/>
  <c r="AM157" i="22" s="1"/>
  <c r="G142" i="22"/>
  <c r="G157" i="22" s="1"/>
  <c r="BD142" i="22"/>
  <c r="BD157" i="22" s="1"/>
  <c r="X142" i="22"/>
  <c r="X157" i="22" s="1"/>
  <c r="AQ142" i="22"/>
  <c r="AQ157" i="22" s="1"/>
  <c r="BC142" i="22"/>
  <c r="BC157" i="22" s="1"/>
  <c r="AE142" i="22"/>
  <c r="AE157" i="22" s="1"/>
  <c r="BG117" i="22"/>
  <c r="AH135" i="22" l="1"/>
  <c r="AH141" i="22"/>
  <c r="AH142" i="22" s="1"/>
  <c r="AE158" i="22"/>
  <c r="AE164" i="22"/>
  <c r="BC158" i="22"/>
  <c r="BC164" i="22"/>
  <c r="AQ158" i="22"/>
  <c r="AQ164" i="22"/>
  <c r="X158" i="22"/>
  <c r="X164" i="22"/>
  <c r="BD158" i="22"/>
  <c r="BD164" i="22"/>
  <c r="G158" i="22"/>
  <c r="G164" i="22"/>
  <c r="AM158" i="22"/>
  <c r="AM164" i="22"/>
  <c r="R164" i="22"/>
  <c r="R158" i="22"/>
  <c r="J164" i="22"/>
  <c r="J158" i="22"/>
  <c r="H158" i="22"/>
  <c r="H164" i="22"/>
  <c r="AN158" i="22"/>
  <c r="AN164" i="22"/>
  <c r="P158" i="22"/>
  <c r="P164" i="22"/>
  <c r="AF158" i="22"/>
  <c r="AF164" i="22"/>
  <c r="AV158" i="22"/>
  <c r="AV164" i="22"/>
  <c r="V164" i="22"/>
  <c r="V158" i="22"/>
  <c r="AX158" i="22"/>
  <c r="AX164" i="22"/>
  <c r="K158" i="22"/>
  <c r="K164" i="22"/>
  <c r="AA158" i="22"/>
  <c r="AA164" i="22"/>
  <c r="F164" i="22"/>
  <c r="F158" i="22"/>
  <c r="O158" i="22"/>
  <c r="O164" i="22"/>
  <c r="AU158" i="22"/>
  <c r="AU164" i="22"/>
  <c r="AL158" i="22"/>
  <c r="AL164" i="22"/>
  <c r="BB158" i="22"/>
  <c r="BB164" i="22"/>
  <c r="W158" i="22"/>
  <c r="W164" i="22"/>
  <c r="BG135" i="22"/>
  <c r="U142" i="22"/>
  <c r="U157" i="22" s="1"/>
  <c r="BA142" i="22"/>
  <c r="BA157" i="22" s="1"/>
  <c r="AJ142" i="22"/>
  <c r="AJ157" i="22" s="1"/>
  <c r="AT142" i="22"/>
  <c r="AT157" i="22" s="1"/>
  <c r="AI142" i="22"/>
  <c r="AI157" i="22" s="1"/>
  <c r="L142" i="22"/>
  <c r="L157" i="22" s="1"/>
  <c r="AB142" i="22"/>
  <c r="AB157" i="22" s="1"/>
  <c r="AR142" i="22"/>
  <c r="AR157" i="22" s="1"/>
  <c r="AD142" i="22"/>
  <c r="AD157" i="22" s="1"/>
  <c r="AP142" i="22"/>
  <c r="AP157" i="22" s="1"/>
  <c r="S142" i="22"/>
  <c r="S157" i="22" s="1"/>
  <c r="AY142" i="22"/>
  <c r="AY157" i="22" s="1"/>
  <c r="I142" i="22"/>
  <c r="I157" i="22" s="1"/>
  <c r="AO142" i="22"/>
  <c r="AO157" i="22" s="1"/>
  <c r="BF142" i="22"/>
  <c r="BF157" i="22" s="1"/>
  <c r="AC142" i="22"/>
  <c r="AC157" i="22" s="1"/>
  <c r="Q142" i="22"/>
  <c r="Q157" i="22" s="1"/>
  <c r="AW142" i="22"/>
  <c r="AW157" i="22" s="1"/>
  <c r="Y142" i="22"/>
  <c r="Y157" i="22" s="1"/>
  <c r="BE142" i="22"/>
  <c r="BE157" i="22" s="1"/>
  <c r="M142" i="22"/>
  <c r="M157" i="22" s="1"/>
  <c r="AS142" i="22"/>
  <c r="AS157" i="22" s="1"/>
  <c r="AG142" i="22"/>
  <c r="AG157" i="22" s="1"/>
  <c r="Z142" i="22"/>
  <c r="Z157" i="22" s="1"/>
  <c r="E142" i="22"/>
  <c r="E157" i="22" s="1"/>
  <c r="AK142" i="22"/>
  <c r="AK157" i="22" s="1"/>
  <c r="T142" i="22"/>
  <c r="T157" i="22" s="1"/>
  <c r="AZ142" i="22"/>
  <c r="AZ157" i="22" s="1"/>
  <c r="N142" i="22"/>
  <c r="N157" i="22" s="1"/>
  <c r="AH157" i="22" l="1"/>
  <c r="F165" i="22"/>
  <c r="F180" i="22" s="1"/>
  <c r="V165" i="22"/>
  <c r="V180" i="22" s="1"/>
  <c r="J165" i="22"/>
  <c r="J180" i="22" s="1"/>
  <c r="R165" i="22"/>
  <c r="R180" i="22" s="1"/>
  <c r="N164" i="22"/>
  <c r="N158" i="22"/>
  <c r="AZ158" i="22"/>
  <c r="AZ164" i="22"/>
  <c r="T158" i="22"/>
  <c r="T164" i="22"/>
  <c r="AK158" i="22"/>
  <c r="AK164" i="22"/>
  <c r="E158" i="22"/>
  <c r="E164" i="22"/>
  <c r="Z164" i="22"/>
  <c r="Z158" i="22"/>
  <c r="AG158" i="22"/>
  <c r="AG164" i="22"/>
  <c r="AS158" i="22"/>
  <c r="AS164" i="22"/>
  <c r="M158" i="22"/>
  <c r="M164" i="22"/>
  <c r="BE158" i="22"/>
  <c r="BE164" i="22"/>
  <c r="Y158" i="22"/>
  <c r="Y164" i="22"/>
  <c r="AW158" i="22"/>
  <c r="AW164" i="22"/>
  <c r="Q158" i="22"/>
  <c r="Q164" i="22"/>
  <c r="AC158" i="22"/>
  <c r="AC164" i="22"/>
  <c r="BF158" i="22"/>
  <c r="BF164" i="22"/>
  <c r="AO158" i="22"/>
  <c r="AO164" i="22"/>
  <c r="I158" i="22"/>
  <c r="I164" i="22"/>
  <c r="AY158" i="22"/>
  <c r="AY164" i="22"/>
  <c r="S158" i="22"/>
  <c r="S164" i="22"/>
  <c r="AP158" i="22"/>
  <c r="AP164" i="22"/>
  <c r="AD164" i="22"/>
  <c r="AD158" i="22"/>
  <c r="AR158" i="22"/>
  <c r="AR164" i="22"/>
  <c r="AB158" i="22"/>
  <c r="AB164" i="22"/>
  <c r="L158" i="22"/>
  <c r="L164" i="22"/>
  <c r="AI158" i="22"/>
  <c r="AI164" i="22"/>
  <c r="AT158" i="22"/>
  <c r="AT164" i="22"/>
  <c r="AJ158" i="22"/>
  <c r="AJ164" i="22"/>
  <c r="BA158" i="22"/>
  <c r="BA164" i="22"/>
  <c r="U158" i="22"/>
  <c r="U164" i="22"/>
  <c r="W165" i="22"/>
  <c r="W180" i="22" s="1"/>
  <c r="BB165" i="22"/>
  <c r="BB180" i="22" s="1"/>
  <c r="AL165" i="22"/>
  <c r="AL180" i="22" s="1"/>
  <c r="AU165" i="22"/>
  <c r="AU180" i="22" s="1"/>
  <c r="O165" i="22"/>
  <c r="O180" i="22" s="1"/>
  <c r="AA165" i="22"/>
  <c r="AA180" i="22" s="1"/>
  <c r="K165" i="22"/>
  <c r="K180" i="22" s="1"/>
  <c r="AX165" i="22"/>
  <c r="AX180" i="22" s="1"/>
  <c r="AV165" i="22"/>
  <c r="AV180" i="22" s="1"/>
  <c r="AF165" i="22"/>
  <c r="AF180" i="22" s="1"/>
  <c r="P165" i="22"/>
  <c r="P180" i="22" s="1"/>
  <c r="AN165" i="22"/>
  <c r="AN180" i="22" s="1"/>
  <c r="H165" i="22"/>
  <c r="H180" i="22" s="1"/>
  <c r="AM165" i="22"/>
  <c r="AM180" i="22" s="1"/>
  <c r="G165" i="22"/>
  <c r="G180" i="22" s="1"/>
  <c r="BD165" i="22"/>
  <c r="BD180" i="22" s="1"/>
  <c r="X165" i="22"/>
  <c r="X180" i="22" s="1"/>
  <c r="AQ165" i="22"/>
  <c r="AQ180" i="22" s="1"/>
  <c r="BC165" i="22"/>
  <c r="BC180" i="22" s="1"/>
  <c r="AE165" i="22"/>
  <c r="AE180" i="22" s="1"/>
  <c r="BG142" i="22"/>
  <c r="AH164" i="22" l="1"/>
  <c r="AH165" i="22" s="1"/>
  <c r="AH158" i="22"/>
  <c r="BG158" i="22" s="1"/>
  <c r="AE181" i="22"/>
  <c r="AE188" i="22"/>
  <c r="BC181" i="22"/>
  <c r="BC188" i="22"/>
  <c r="AQ181" i="22"/>
  <c r="AQ188" i="22"/>
  <c r="X181" i="22"/>
  <c r="X188" i="22"/>
  <c r="BD181" i="22"/>
  <c r="BD188" i="22"/>
  <c r="G181" i="22"/>
  <c r="G188" i="22"/>
  <c r="AM181" i="22"/>
  <c r="AM188" i="22"/>
  <c r="H181" i="22"/>
  <c r="H188" i="22"/>
  <c r="AN181" i="22"/>
  <c r="AN188" i="22"/>
  <c r="P181" i="22"/>
  <c r="P188" i="22"/>
  <c r="AF181" i="22"/>
  <c r="AF188" i="22"/>
  <c r="AV181" i="22"/>
  <c r="AV188" i="22"/>
  <c r="AX181" i="22"/>
  <c r="AX188" i="22"/>
  <c r="K181" i="22"/>
  <c r="K188" i="22"/>
  <c r="AA181" i="22"/>
  <c r="AA188" i="22"/>
  <c r="O181" i="22"/>
  <c r="O188" i="22"/>
  <c r="AU181" i="22"/>
  <c r="AU188" i="22"/>
  <c r="AL181" i="22"/>
  <c r="AL188" i="22"/>
  <c r="BB181" i="22"/>
  <c r="BB188" i="22"/>
  <c r="W181" i="22"/>
  <c r="W188" i="22"/>
  <c r="R181" i="22"/>
  <c r="R188" i="22"/>
  <c r="J181" i="22"/>
  <c r="J188" i="22"/>
  <c r="V181" i="22"/>
  <c r="V188" i="22"/>
  <c r="F181" i="22"/>
  <c r="F188" i="22"/>
  <c r="AD165" i="22"/>
  <c r="AD180" i="22" s="1"/>
  <c r="Z165" i="22"/>
  <c r="Z180" i="22" s="1"/>
  <c r="N165" i="22"/>
  <c r="N180" i="22" s="1"/>
  <c r="U165" i="22"/>
  <c r="U180" i="22" s="1"/>
  <c r="BA165" i="22"/>
  <c r="BA180" i="22" s="1"/>
  <c r="AJ165" i="22"/>
  <c r="AJ180" i="22" s="1"/>
  <c r="AT165" i="22"/>
  <c r="AT180" i="22" s="1"/>
  <c r="AI165" i="22"/>
  <c r="AI180" i="22" s="1"/>
  <c r="L165" i="22"/>
  <c r="L180" i="22" s="1"/>
  <c r="AB165" i="22"/>
  <c r="AB180" i="22" s="1"/>
  <c r="AR165" i="22"/>
  <c r="AR180" i="22" s="1"/>
  <c r="AP165" i="22"/>
  <c r="AP180" i="22" s="1"/>
  <c r="S165" i="22"/>
  <c r="S180" i="22" s="1"/>
  <c r="AY165" i="22"/>
  <c r="AY180" i="22" s="1"/>
  <c r="I165" i="22"/>
  <c r="I180" i="22" s="1"/>
  <c r="AO165" i="22"/>
  <c r="AO180" i="22" s="1"/>
  <c r="BF165" i="22"/>
  <c r="BF180" i="22" s="1"/>
  <c r="AC165" i="22"/>
  <c r="AC180" i="22" s="1"/>
  <c r="Q165" i="22"/>
  <c r="Q180" i="22" s="1"/>
  <c r="AW165" i="22"/>
  <c r="AW180" i="22" s="1"/>
  <c r="Y165" i="22"/>
  <c r="Y180" i="22" s="1"/>
  <c r="BE165" i="22"/>
  <c r="BE180" i="22" s="1"/>
  <c r="M165" i="22"/>
  <c r="M180" i="22" s="1"/>
  <c r="AS165" i="22"/>
  <c r="AS180" i="22" s="1"/>
  <c r="AG165" i="22"/>
  <c r="AG180" i="22" s="1"/>
  <c r="E165" i="22"/>
  <c r="E180" i="22" s="1"/>
  <c r="AK165" i="22"/>
  <c r="AK180" i="22" s="1"/>
  <c r="T165" i="22"/>
  <c r="T180" i="22" s="1"/>
  <c r="AZ165" i="22"/>
  <c r="AZ180" i="22" s="1"/>
  <c r="AH180" i="22" l="1"/>
  <c r="AZ181" i="22"/>
  <c r="AZ188" i="22"/>
  <c r="T181" i="22"/>
  <c r="T188" i="22"/>
  <c r="AK181" i="22"/>
  <c r="AK188" i="22"/>
  <c r="E181" i="22"/>
  <c r="E188" i="22"/>
  <c r="AG181" i="22"/>
  <c r="AG188" i="22"/>
  <c r="AS181" i="22"/>
  <c r="AS188" i="22"/>
  <c r="M181" i="22"/>
  <c r="M188" i="22"/>
  <c r="BE181" i="22"/>
  <c r="BE188" i="22"/>
  <c r="Y181" i="22"/>
  <c r="Y188" i="22"/>
  <c r="AW181" i="22"/>
  <c r="AW188" i="22"/>
  <c r="Q181" i="22"/>
  <c r="Q188" i="22"/>
  <c r="AC181" i="22"/>
  <c r="AC188" i="22"/>
  <c r="BF181" i="22"/>
  <c r="BF188" i="22"/>
  <c r="AO181" i="22"/>
  <c r="AO188" i="22"/>
  <c r="I181" i="22"/>
  <c r="I188" i="22"/>
  <c r="AY181" i="22"/>
  <c r="AY188" i="22"/>
  <c r="S181" i="22"/>
  <c r="S188" i="22"/>
  <c r="AP181" i="22"/>
  <c r="AP188" i="22"/>
  <c r="AR181" i="22"/>
  <c r="AR188" i="22"/>
  <c r="AB181" i="22"/>
  <c r="AB188" i="22"/>
  <c r="L181" i="22"/>
  <c r="L188" i="22"/>
  <c r="AI181" i="22"/>
  <c r="AI188" i="22"/>
  <c r="AT181" i="22"/>
  <c r="AT188" i="22"/>
  <c r="AJ181" i="22"/>
  <c r="AJ188" i="22"/>
  <c r="BA181" i="22"/>
  <c r="BA188" i="22"/>
  <c r="U181" i="22"/>
  <c r="U188" i="22"/>
  <c r="N181" i="22"/>
  <c r="N188" i="22"/>
  <c r="F189" i="22"/>
  <c r="F205" i="22" s="1"/>
  <c r="V189" i="22"/>
  <c r="V205" i="22" s="1"/>
  <c r="J189" i="22"/>
  <c r="J205" i="22" s="1"/>
  <c r="R189" i="22"/>
  <c r="R205" i="22" s="1"/>
  <c r="W189" i="22"/>
  <c r="W205" i="22" s="1"/>
  <c r="BB189" i="22"/>
  <c r="BB205" i="22" s="1"/>
  <c r="AL189" i="22"/>
  <c r="AL205" i="22" s="1"/>
  <c r="AU189" i="22"/>
  <c r="AU205" i="22" s="1"/>
  <c r="O189" i="22"/>
  <c r="O205" i="22" s="1"/>
  <c r="AA189" i="22"/>
  <c r="AA205" i="22" s="1"/>
  <c r="K189" i="22"/>
  <c r="K205" i="22" s="1"/>
  <c r="AX189" i="22"/>
  <c r="AX205" i="22" s="1"/>
  <c r="AV189" i="22"/>
  <c r="AV205" i="22" s="1"/>
  <c r="AF189" i="22"/>
  <c r="AF205" i="22" s="1"/>
  <c r="P189" i="22"/>
  <c r="P205" i="22" s="1"/>
  <c r="AN189" i="22"/>
  <c r="AN205" i="22" s="1"/>
  <c r="H189" i="22"/>
  <c r="H205" i="22" s="1"/>
  <c r="AM189" i="22"/>
  <c r="AM205" i="22" s="1"/>
  <c r="G189" i="22"/>
  <c r="G205" i="22" s="1"/>
  <c r="BD189" i="22"/>
  <c r="BD205" i="22" s="1"/>
  <c r="X189" i="22"/>
  <c r="X205" i="22" s="1"/>
  <c r="AQ189" i="22"/>
  <c r="AQ205" i="22" s="1"/>
  <c r="BC189" i="22"/>
  <c r="BC205" i="22" s="1"/>
  <c r="AE189" i="22"/>
  <c r="AE205" i="22" s="1"/>
  <c r="Z181" i="22"/>
  <c r="Z188" i="22"/>
  <c r="AD181" i="22"/>
  <c r="AD188" i="22"/>
  <c r="BG165" i="22"/>
  <c r="AH188" i="22" l="1"/>
  <c r="AH189" i="22" s="1"/>
  <c r="AH181" i="22"/>
  <c r="AE206" i="22"/>
  <c r="AE212" i="22"/>
  <c r="BC206" i="22"/>
  <c r="BC212" i="22"/>
  <c r="AQ206" i="22"/>
  <c r="AQ212" i="22"/>
  <c r="X206" i="22"/>
  <c r="X212" i="22"/>
  <c r="BD206" i="22"/>
  <c r="BD212" i="22"/>
  <c r="G206" i="22"/>
  <c r="G212" i="22"/>
  <c r="AM206" i="22"/>
  <c r="AM212" i="22"/>
  <c r="H206" i="22"/>
  <c r="H212" i="22"/>
  <c r="AN206" i="22"/>
  <c r="AN212" i="22"/>
  <c r="P206" i="22"/>
  <c r="P212" i="22"/>
  <c r="AF206" i="22"/>
  <c r="AF212" i="22"/>
  <c r="AV206" i="22"/>
  <c r="AV212" i="22"/>
  <c r="AX206" i="22"/>
  <c r="AX212" i="22"/>
  <c r="K206" i="22"/>
  <c r="K212" i="22"/>
  <c r="AA206" i="22"/>
  <c r="AA212" i="22"/>
  <c r="O206" i="22"/>
  <c r="O212" i="22"/>
  <c r="AU206" i="22"/>
  <c r="AU212" i="22"/>
  <c r="AL206" i="22"/>
  <c r="AL212" i="22"/>
  <c r="BB206" i="22"/>
  <c r="BB212" i="22"/>
  <c r="W206" i="22"/>
  <c r="W212" i="22"/>
  <c r="R206" i="22"/>
  <c r="R212" i="22"/>
  <c r="J206" i="22"/>
  <c r="J212" i="22"/>
  <c r="V206" i="22"/>
  <c r="V212" i="22"/>
  <c r="F206" i="22"/>
  <c r="F212" i="22"/>
  <c r="AD189" i="22"/>
  <c r="AD205" i="22" s="1"/>
  <c r="Z189" i="22"/>
  <c r="Z205" i="22" s="1"/>
  <c r="N189" i="22"/>
  <c r="N205" i="22" s="1"/>
  <c r="U189" i="22"/>
  <c r="U205" i="22" s="1"/>
  <c r="BA189" i="22"/>
  <c r="BA205" i="22" s="1"/>
  <c r="AJ189" i="22"/>
  <c r="AJ205" i="22" s="1"/>
  <c r="AT189" i="22"/>
  <c r="AT205" i="22" s="1"/>
  <c r="AI189" i="22"/>
  <c r="AI205" i="22" s="1"/>
  <c r="L189" i="22"/>
  <c r="L205" i="22" s="1"/>
  <c r="AB189" i="22"/>
  <c r="AB205" i="22" s="1"/>
  <c r="AR189" i="22"/>
  <c r="AR205" i="22" s="1"/>
  <c r="AP189" i="22"/>
  <c r="AP205" i="22" s="1"/>
  <c r="S189" i="22"/>
  <c r="S205" i="22" s="1"/>
  <c r="AY189" i="22"/>
  <c r="AY205" i="22" s="1"/>
  <c r="I189" i="22"/>
  <c r="I205" i="22" s="1"/>
  <c r="AO189" i="22"/>
  <c r="AO205" i="22" s="1"/>
  <c r="BF189" i="22"/>
  <c r="BF205" i="22" s="1"/>
  <c r="AC189" i="22"/>
  <c r="AC205" i="22" s="1"/>
  <c r="Q189" i="22"/>
  <c r="Q205" i="22" s="1"/>
  <c r="AW189" i="22"/>
  <c r="AW205" i="22" s="1"/>
  <c r="Y189" i="22"/>
  <c r="Y205" i="22" s="1"/>
  <c r="BE189" i="22"/>
  <c r="BE205" i="22" s="1"/>
  <c r="M189" i="22"/>
  <c r="M205" i="22" s="1"/>
  <c r="AS189" i="22"/>
  <c r="AS205" i="22" s="1"/>
  <c r="AG189" i="22"/>
  <c r="AG205" i="22" s="1"/>
  <c r="E189" i="22"/>
  <c r="E205" i="22" s="1"/>
  <c r="AK189" i="22"/>
  <c r="AK205" i="22" s="1"/>
  <c r="T189" i="22"/>
  <c r="T205" i="22" s="1"/>
  <c r="AZ189" i="22"/>
  <c r="AZ205" i="22" s="1"/>
  <c r="BG181" i="22"/>
  <c r="AH205" i="22" l="1"/>
  <c r="F213" i="22"/>
  <c r="F229" i="22" s="1"/>
  <c r="V213" i="22"/>
  <c r="V229" i="22" s="1"/>
  <c r="J213" i="22"/>
  <c r="J229" i="22" s="1"/>
  <c r="R213" i="22"/>
  <c r="R229" i="22" s="1"/>
  <c r="W213" i="22"/>
  <c r="W229" i="22" s="1"/>
  <c r="BB213" i="22"/>
  <c r="BB229" i="22" s="1"/>
  <c r="AL213" i="22"/>
  <c r="AL229" i="22" s="1"/>
  <c r="AU213" i="22"/>
  <c r="AU229" i="22" s="1"/>
  <c r="O213" i="22"/>
  <c r="O229" i="22" s="1"/>
  <c r="AA213" i="22"/>
  <c r="AA229" i="22" s="1"/>
  <c r="K213" i="22"/>
  <c r="K229" i="22" s="1"/>
  <c r="AX213" i="22"/>
  <c r="AX229" i="22" s="1"/>
  <c r="AV213" i="22"/>
  <c r="AV229" i="22" s="1"/>
  <c r="AF213" i="22"/>
  <c r="AF229" i="22" s="1"/>
  <c r="P213" i="22"/>
  <c r="P229" i="22" s="1"/>
  <c r="AN213" i="22"/>
  <c r="AN229" i="22" s="1"/>
  <c r="H213" i="22"/>
  <c r="H229" i="22" s="1"/>
  <c r="AM213" i="22"/>
  <c r="AM229" i="22" s="1"/>
  <c r="G213" i="22"/>
  <c r="G229" i="22" s="1"/>
  <c r="BD213" i="22"/>
  <c r="BD229" i="22" s="1"/>
  <c r="X213" i="22"/>
  <c r="X229" i="22" s="1"/>
  <c r="AQ213" i="22"/>
  <c r="AQ229" i="22" s="1"/>
  <c r="BC213" i="22"/>
  <c r="BC229" i="22" s="1"/>
  <c r="AE213" i="22"/>
  <c r="AE229" i="22" s="1"/>
  <c r="AZ206" i="22"/>
  <c r="AZ212" i="22"/>
  <c r="T206" i="22"/>
  <c r="T212" i="22"/>
  <c r="AK206" i="22"/>
  <c r="AK212" i="22"/>
  <c r="E206" i="22"/>
  <c r="E212" i="22"/>
  <c r="AG206" i="22"/>
  <c r="AG212" i="22"/>
  <c r="AS206" i="22"/>
  <c r="AS212" i="22"/>
  <c r="M206" i="22"/>
  <c r="M212" i="22"/>
  <c r="BE206" i="22"/>
  <c r="BE212" i="22"/>
  <c r="Y206" i="22"/>
  <c r="Y212" i="22"/>
  <c r="AW206" i="22"/>
  <c r="AW212" i="22"/>
  <c r="Q206" i="22"/>
  <c r="Q212" i="22"/>
  <c r="AC206" i="22"/>
  <c r="AC212" i="22"/>
  <c r="BF206" i="22"/>
  <c r="BF212" i="22"/>
  <c r="AO206" i="22"/>
  <c r="AO212" i="22"/>
  <c r="I206" i="22"/>
  <c r="I212" i="22"/>
  <c r="AY206" i="22"/>
  <c r="AY212" i="22"/>
  <c r="S206" i="22"/>
  <c r="S212" i="22"/>
  <c r="AP206" i="22"/>
  <c r="AP212" i="22"/>
  <c r="AR206" i="22"/>
  <c r="AR212" i="22"/>
  <c r="AB206" i="22"/>
  <c r="AB212" i="22"/>
  <c r="L206" i="22"/>
  <c r="L212" i="22"/>
  <c r="AI206" i="22"/>
  <c r="AI212" i="22"/>
  <c r="AT206" i="22"/>
  <c r="AT212" i="22"/>
  <c r="AJ206" i="22"/>
  <c r="AJ212" i="22"/>
  <c r="BA206" i="22"/>
  <c r="BA212" i="22"/>
  <c r="U206" i="22"/>
  <c r="U212" i="22"/>
  <c r="N206" i="22"/>
  <c r="N212" i="22"/>
  <c r="Z206" i="22"/>
  <c r="Z212" i="22"/>
  <c r="AD206" i="22"/>
  <c r="AD212" i="22"/>
  <c r="BG189" i="22"/>
  <c r="AH206" i="22" l="1"/>
  <c r="BG206" i="22" s="1"/>
  <c r="AH212" i="22"/>
  <c r="AH213" i="22" s="1"/>
  <c r="AE230" i="22"/>
  <c r="AE236" i="22"/>
  <c r="BC230" i="22"/>
  <c r="BC236" i="22"/>
  <c r="AQ230" i="22"/>
  <c r="AQ236" i="22"/>
  <c r="X230" i="22"/>
  <c r="X236" i="22"/>
  <c r="BD230" i="22"/>
  <c r="BD236" i="22"/>
  <c r="G230" i="22"/>
  <c r="G236" i="22"/>
  <c r="AM230" i="22"/>
  <c r="AM236" i="22"/>
  <c r="H230" i="22"/>
  <c r="H236" i="22"/>
  <c r="AN230" i="22"/>
  <c r="AN236" i="22"/>
  <c r="P230" i="22"/>
  <c r="P236" i="22"/>
  <c r="AF230" i="22"/>
  <c r="AF236" i="22"/>
  <c r="AV230" i="22"/>
  <c r="AV236" i="22"/>
  <c r="AX230" i="22"/>
  <c r="AX236" i="22"/>
  <c r="K230" i="22"/>
  <c r="K236" i="22"/>
  <c r="AA230" i="22"/>
  <c r="AA236" i="22"/>
  <c r="O230" i="22"/>
  <c r="O236" i="22"/>
  <c r="AU230" i="22"/>
  <c r="AU236" i="22"/>
  <c r="AL230" i="22"/>
  <c r="AL236" i="22"/>
  <c r="BB230" i="22"/>
  <c r="BB236" i="22"/>
  <c r="W230" i="22"/>
  <c r="W236" i="22"/>
  <c r="R230" i="22"/>
  <c r="R236" i="22"/>
  <c r="J230" i="22"/>
  <c r="J236" i="22"/>
  <c r="V230" i="22"/>
  <c r="V236" i="22"/>
  <c r="F230" i="22"/>
  <c r="F236" i="22"/>
  <c r="AD213" i="22"/>
  <c r="AD229" i="22" s="1"/>
  <c r="Z213" i="22"/>
  <c r="Z229" i="22" s="1"/>
  <c r="N213" i="22"/>
  <c r="N229" i="22" s="1"/>
  <c r="U213" i="22"/>
  <c r="U229" i="22" s="1"/>
  <c r="BA213" i="22"/>
  <c r="BA229" i="22" s="1"/>
  <c r="AJ213" i="22"/>
  <c r="AJ229" i="22" s="1"/>
  <c r="AT213" i="22"/>
  <c r="AT229" i="22" s="1"/>
  <c r="AI213" i="22"/>
  <c r="AI229" i="22" s="1"/>
  <c r="L213" i="22"/>
  <c r="L229" i="22" s="1"/>
  <c r="AB213" i="22"/>
  <c r="AB229" i="22" s="1"/>
  <c r="AR213" i="22"/>
  <c r="AR229" i="22" s="1"/>
  <c r="AP213" i="22"/>
  <c r="AP229" i="22" s="1"/>
  <c r="S213" i="22"/>
  <c r="S229" i="22" s="1"/>
  <c r="AY213" i="22"/>
  <c r="AY229" i="22" s="1"/>
  <c r="I213" i="22"/>
  <c r="I229" i="22" s="1"/>
  <c r="AO213" i="22"/>
  <c r="AO229" i="22" s="1"/>
  <c r="BF213" i="22"/>
  <c r="BF229" i="22" s="1"/>
  <c r="AC213" i="22"/>
  <c r="AC229" i="22" s="1"/>
  <c r="Q213" i="22"/>
  <c r="Q229" i="22" s="1"/>
  <c r="AW213" i="22"/>
  <c r="AW229" i="22" s="1"/>
  <c r="Y213" i="22"/>
  <c r="Y229" i="22" s="1"/>
  <c r="BE213" i="22"/>
  <c r="BE229" i="22" s="1"/>
  <c r="M213" i="22"/>
  <c r="M229" i="22" s="1"/>
  <c r="AS213" i="22"/>
  <c r="AS229" i="22" s="1"/>
  <c r="AG213" i="22"/>
  <c r="AG229" i="22" s="1"/>
  <c r="E213" i="22"/>
  <c r="E229" i="22" s="1"/>
  <c r="AK213" i="22"/>
  <c r="AK229" i="22" s="1"/>
  <c r="T213" i="22"/>
  <c r="T229" i="22" s="1"/>
  <c r="AZ213" i="22"/>
  <c r="AZ229" i="22" s="1"/>
  <c r="AH229" i="22" l="1"/>
  <c r="F237" i="22"/>
  <c r="F255" i="22" s="1"/>
  <c r="V237" i="22"/>
  <c r="V255" i="22" s="1"/>
  <c r="J237" i="22"/>
  <c r="J255" i="22" s="1"/>
  <c r="R237" i="22"/>
  <c r="R255" i="22" s="1"/>
  <c r="W237" i="22"/>
  <c r="W255" i="22" s="1"/>
  <c r="BB237" i="22"/>
  <c r="BB255" i="22" s="1"/>
  <c r="AL237" i="22"/>
  <c r="AL255" i="22" s="1"/>
  <c r="AU237" i="22"/>
  <c r="AU255" i="22" s="1"/>
  <c r="O237" i="22"/>
  <c r="O255" i="22" s="1"/>
  <c r="AA237" i="22"/>
  <c r="AA255" i="22" s="1"/>
  <c r="K237" i="22"/>
  <c r="K255" i="22" s="1"/>
  <c r="AX237" i="22"/>
  <c r="AX255" i="22" s="1"/>
  <c r="AV237" i="22"/>
  <c r="AV255" i="22" s="1"/>
  <c r="AF237" i="22"/>
  <c r="AF255" i="22" s="1"/>
  <c r="P237" i="22"/>
  <c r="P255" i="22" s="1"/>
  <c r="AN237" i="22"/>
  <c r="AN255" i="22" s="1"/>
  <c r="H237" i="22"/>
  <c r="H255" i="22" s="1"/>
  <c r="AM237" i="22"/>
  <c r="AM255" i="22" s="1"/>
  <c r="G237" i="22"/>
  <c r="G255" i="22" s="1"/>
  <c r="BD237" i="22"/>
  <c r="BD255" i="22" s="1"/>
  <c r="X237" i="22"/>
  <c r="X255" i="22" s="1"/>
  <c r="AQ237" i="22"/>
  <c r="AQ255" i="22" s="1"/>
  <c r="BC237" i="22"/>
  <c r="BC255" i="22" s="1"/>
  <c r="AE237" i="22"/>
  <c r="AE255" i="22" s="1"/>
  <c r="AZ230" i="22"/>
  <c r="AZ236" i="22"/>
  <c r="T230" i="22"/>
  <c r="T236" i="22"/>
  <c r="AK230" i="22"/>
  <c r="AK236" i="22"/>
  <c r="E230" i="22"/>
  <c r="E236" i="22"/>
  <c r="AG230" i="22"/>
  <c r="AG236" i="22"/>
  <c r="AS230" i="22"/>
  <c r="AS236" i="22"/>
  <c r="M230" i="22"/>
  <c r="M236" i="22"/>
  <c r="BE230" i="22"/>
  <c r="BE236" i="22"/>
  <c r="Y230" i="22"/>
  <c r="Y236" i="22"/>
  <c r="AW230" i="22"/>
  <c r="AW236" i="22"/>
  <c r="Q230" i="22"/>
  <c r="Q236" i="22"/>
  <c r="AC230" i="22"/>
  <c r="AC236" i="22"/>
  <c r="BF230" i="22"/>
  <c r="BF236" i="22"/>
  <c r="AO230" i="22"/>
  <c r="AO236" i="22"/>
  <c r="I230" i="22"/>
  <c r="I236" i="22"/>
  <c r="AY230" i="22"/>
  <c r="AY236" i="22"/>
  <c r="S230" i="22"/>
  <c r="S236" i="22"/>
  <c r="AP230" i="22"/>
  <c r="AP236" i="22"/>
  <c r="AR230" i="22"/>
  <c r="AR236" i="22"/>
  <c r="AB230" i="22"/>
  <c r="AB236" i="22"/>
  <c r="L230" i="22"/>
  <c r="L236" i="22"/>
  <c r="AI230" i="22"/>
  <c r="AI236" i="22"/>
  <c r="AT230" i="22"/>
  <c r="AT236" i="22"/>
  <c r="AJ230" i="22"/>
  <c r="AJ236" i="22"/>
  <c r="BA230" i="22"/>
  <c r="BA236" i="22"/>
  <c r="U230" i="22"/>
  <c r="U236" i="22"/>
  <c r="N230" i="22"/>
  <c r="N236" i="22"/>
  <c r="Z230" i="22"/>
  <c r="Z236" i="22"/>
  <c r="AD230" i="22"/>
  <c r="AD236" i="22"/>
  <c r="BG213" i="22"/>
  <c r="AH230" i="22" l="1"/>
  <c r="BG230" i="22" s="1"/>
  <c r="AH236" i="22"/>
  <c r="AH237" i="22" s="1"/>
  <c r="AE256" i="22"/>
  <c r="AE262" i="22"/>
  <c r="BC256" i="22"/>
  <c r="BC262" i="22"/>
  <c r="AQ256" i="22"/>
  <c r="AQ262" i="22"/>
  <c r="X256" i="22"/>
  <c r="X262" i="22"/>
  <c r="BD256" i="22"/>
  <c r="BD262" i="22"/>
  <c r="G256" i="22"/>
  <c r="G262" i="22"/>
  <c r="AM256" i="22"/>
  <c r="AM262" i="22"/>
  <c r="H256" i="22"/>
  <c r="H262" i="22"/>
  <c r="AN256" i="22"/>
  <c r="AN262" i="22"/>
  <c r="P256" i="22"/>
  <c r="P262" i="22"/>
  <c r="AF256" i="22"/>
  <c r="AF262" i="22"/>
  <c r="AV256" i="22"/>
  <c r="AV262" i="22"/>
  <c r="AX256" i="22"/>
  <c r="AX262" i="22"/>
  <c r="K256" i="22"/>
  <c r="K262" i="22"/>
  <c r="AA256" i="22"/>
  <c r="AA262" i="22"/>
  <c r="O256" i="22"/>
  <c r="O262" i="22"/>
  <c r="AU256" i="22"/>
  <c r="AU262" i="22"/>
  <c r="AL256" i="22"/>
  <c r="AL262" i="22"/>
  <c r="BB256" i="22"/>
  <c r="BB262" i="22"/>
  <c r="W256" i="22"/>
  <c r="W262" i="22"/>
  <c r="R256" i="22"/>
  <c r="R262" i="22"/>
  <c r="J256" i="22"/>
  <c r="J262" i="22"/>
  <c r="V256" i="22"/>
  <c r="V262" i="22"/>
  <c r="F256" i="22"/>
  <c r="F262" i="22"/>
  <c r="AD237" i="22"/>
  <c r="AD255" i="22" s="1"/>
  <c r="Z237" i="22"/>
  <c r="Z255" i="22" s="1"/>
  <c r="N237" i="22"/>
  <c r="N255" i="22" s="1"/>
  <c r="U237" i="22"/>
  <c r="U255" i="22" s="1"/>
  <c r="BA237" i="22"/>
  <c r="BA255" i="22" s="1"/>
  <c r="AJ237" i="22"/>
  <c r="AJ255" i="22" s="1"/>
  <c r="AT237" i="22"/>
  <c r="AT255" i="22" s="1"/>
  <c r="AI237" i="22"/>
  <c r="AI255" i="22" s="1"/>
  <c r="L237" i="22"/>
  <c r="L255" i="22" s="1"/>
  <c r="AB237" i="22"/>
  <c r="AB255" i="22" s="1"/>
  <c r="AR237" i="22"/>
  <c r="AR255" i="22" s="1"/>
  <c r="AP237" i="22"/>
  <c r="AP255" i="22" s="1"/>
  <c r="S237" i="22"/>
  <c r="S255" i="22" s="1"/>
  <c r="AY237" i="22"/>
  <c r="AY255" i="22" s="1"/>
  <c r="I237" i="22"/>
  <c r="I255" i="22" s="1"/>
  <c r="AO237" i="22"/>
  <c r="AO255" i="22" s="1"/>
  <c r="BF237" i="22"/>
  <c r="BF255" i="22" s="1"/>
  <c r="AC237" i="22"/>
  <c r="AC255" i="22" s="1"/>
  <c r="Q237" i="22"/>
  <c r="Q255" i="22" s="1"/>
  <c r="AW237" i="22"/>
  <c r="AW255" i="22" s="1"/>
  <c r="Y237" i="22"/>
  <c r="Y255" i="22" s="1"/>
  <c r="BE237" i="22"/>
  <c r="BE255" i="22" s="1"/>
  <c r="M237" i="22"/>
  <c r="M255" i="22" s="1"/>
  <c r="AS237" i="22"/>
  <c r="AS255" i="22" s="1"/>
  <c r="AG237" i="22"/>
  <c r="AG255" i="22" s="1"/>
  <c r="E237" i="22"/>
  <c r="E255" i="22" s="1"/>
  <c r="AK237" i="22"/>
  <c r="AK255" i="22" s="1"/>
  <c r="T237" i="22"/>
  <c r="T255" i="22" s="1"/>
  <c r="AZ237" i="22"/>
  <c r="AZ255" i="22" s="1"/>
  <c r="AH255" i="22" l="1"/>
  <c r="AZ256" i="22"/>
  <c r="AZ262" i="22"/>
  <c r="T256" i="22"/>
  <c r="T262" i="22"/>
  <c r="AK256" i="22"/>
  <c r="AK262" i="22"/>
  <c r="E256" i="22"/>
  <c r="E262" i="22"/>
  <c r="AG256" i="22"/>
  <c r="AG262" i="22"/>
  <c r="AS256" i="22"/>
  <c r="AS262" i="22"/>
  <c r="M256" i="22"/>
  <c r="M262" i="22"/>
  <c r="BE256" i="22"/>
  <c r="BE262" i="22"/>
  <c r="Y256" i="22"/>
  <c r="Y262" i="22"/>
  <c r="AW256" i="22"/>
  <c r="AW262" i="22"/>
  <c r="Q256" i="22"/>
  <c r="Q262" i="22"/>
  <c r="AC256" i="22"/>
  <c r="AC262" i="22"/>
  <c r="BF256" i="22"/>
  <c r="BF262" i="22"/>
  <c r="AO256" i="22"/>
  <c r="AO262" i="22"/>
  <c r="I256" i="22"/>
  <c r="I262" i="22"/>
  <c r="AY256" i="22"/>
  <c r="AY262" i="22"/>
  <c r="S256" i="22"/>
  <c r="S262" i="22"/>
  <c r="AP256" i="22"/>
  <c r="AP262" i="22"/>
  <c r="AR256" i="22"/>
  <c r="AR262" i="22"/>
  <c r="AB256" i="22"/>
  <c r="AB262" i="22"/>
  <c r="L256" i="22"/>
  <c r="L262" i="22"/>
  <c r="AI256" i="22"/>
  <c r="AI262" i="22"/>
  <c r="AT256" i="22"/>
  <c r="AT262" i="22"/>
  <c r="AJ256" i="22"/>
  <c r="AJ262" i="22"/>
  <c r="BA256" i="22"/>
  <c r="BA262" i="22"/>
  <c r="U256" i="22"/>
  <c r="U262" i="22"/>
  <c r="N256" i="22"/>
  <c r="N262" i="22"/>
  <c r="Z256" i="22"/>
  <c r="Z262" i="22"/>
  <c r="AD256" i="22"/>
  <c r="AD262" i="22"/>
  <c r="F263" i="22"/>
  <c r="F280" i="22" s="1"/>
  <c r="V263" i="22"/>
  <c r="V280" i="22" s="1"/>
  <c r="J263" i="22"/>
  <c r="J280" i="22" s="1"/>
  <c r="R263" i="22"/>
  <c r="R280" i="22" s="1"/>
  <c r="W263" i="22"/>
  <c r="W280" i="22" s="1"/>
  <c r="BB263" i="22"/>
  <c r="BB280" i="22" s="1"/>
  <c r="AL263" i="22"/>
  <c r="AL280" i="22" s="1"/>
  <c r="AU263" i="22"/>
  <c r="AU280" i="22" s="1"/>
  <c r="O263" i="22"/>
  <c r="O280" i="22" s="1"/>
  <c r="AA263" i="22"/>
  <c r="AA280" i="22" s="1"/>
  <c r="K263" i="22"/>
  <c r="K280" i="22" s="1"/>
  <c r="AX263" i="22"/>
  <c r="AX280" i="22" s="1"/>
  <c r="AV263" i="22"/>
  <c r="AV280" i="22" s="1"/>
  <c r="AF263" i="22"/>
  <c r="AF280" i="22" s="1"/>
  <c r="P263" i="22"/>
  <c r="P280" i="22" s="1"/>
  <c r="AN263" i="22"/>
  <c r="AN280" i="22" s="1"/>
  <c r="H263" i="22"/>
  <c r="H280" i="22" s="1"/>
  <c r="AM263" i="22"/>
  <c r="AM280" i="22" s="1"/>
  <c r="G263" i="22"/>
  <c r="G280" i="22" s="1"/>
  <c r="BD263" i="22"/>
  <c r="BD280" i="22" s="1"/>
  <c r="X263" i="22"/>
  <c r="X280" i="22" s="1"/>
  <c r="AQ263" i="22"/>
  <c r="AQ280" i="22" s="1"/>
  <c r="BC263" i="22"/>
  <c r="BC280" i="22" s="1"/>
  <c r="AE263" i="22"/>
  <c r="AE280" i="22" s="1"/>
  <c r="BG237" i="22"/>
  <c r="AH262" i="22" l="1"/>
  <c r="AH263" i="22" s="1"/>
  <c r="AH256" i="22"/>
  <c r="AE281" i="22"/>
  <c r="AE287" i="22"/>
  <c r="BC281" i="22"/>
  <c r="BC287" i="22"/>
  <c r="AQ281" i="22"/>
  <c r="AQ287" i="22"/>
  <c r="X281" i="22"/>
  <c r="X287" i="22"/>
  <c r="BD281" i="22"/>
  <c r="BD287" i="22"/>
  <c r="G281" i="22"/>
  <c r="G287" i="22"/>
  <c r="AM281" i="22"/>
  <c r="AM287" i="22"/>
  <c r="H281" i="22"/>
  <c r="H287" i="22"/>
  <c r="AN281" i="22"/>
  <c r="AN287" i="22"/>
  <c r="P281" i="22"/>
  <c r="P287" i="22"/>
  <c r="AF281" i="22"/>
  <c r="AF287" i="22"/>
  <c r="AV281" i="22"/>
  <c r="AV287" i="22"/>
  <c r="AX281" i="22"/>
  <c r="AX287" i="22"/>
  <c r="K281" i="22"/>
  <c r="K287" i="22"/>
  <c r="AA281" i="22"/>
  <c r="AA287" i="22"/>
  <c r="O281" i="22"/>
  <c r="O287" i="22"/>
  <c r="AU281" i="22"/>
  <c r="AU287" i="22"/>
  <c r="AL281" i="22"/>
  <c r="AL287" i="22"/>
  <c r="BB281" i="22"/>
  <c r="BB287" i="22"/>
  <c r="W281" i="22"/>
  <c r="W287" i="22"/>
  <c r="R281" i="22"/>
  <c r="R287" i="22"/>
  <c r="J281" i="22"/>
  <c r="J287" i="22"/>
  <c r="V281" i="22"/>
  <c r="V287" i="22"/>
  <c r="F281" i="22"/>
  <c r="F287" i="22"/>
  <c r="AD263" i="22"/>
  <c r="AD280" i="22" s="1"/>
  <c r="Z263" i="22"/>
  <c r="Z280" i="22" s="1"/>
  <c r="N263" i="22"/>
  <c r="N280" i="22" s="1"/>
  <c r="U263" i="22"/>
  <c r="U280" i="22" s="1"/>
  <c r="BA263" i="22"/>
  <c r="BA280" i="22" s="1"/>
  <c r="AJ263" i="22"/>
  <c r="AJ280" i="22" s="1"/>
  <c r="AT263" i="22"/>
  <c r="AT280" i="22" s="1"/>
  <c r="AI263" i="22"/>
  <c r="AI280" i="22" s="1"/>
  <c r="L263" i="22"/>
  <c r="L280" i="22" s="1"/>
  <c r="AB263" i="22"/>
  <c r="AB280" i="22" s="1"/>
  <c r="AR263" i="22"/>
  <c r="AR280" i="22" s="1"/>
  <c r="AP263" i="22"/>
  <c r="AP280" i="22" s="1"/>
  <c r="S263" i="22"/>
  <c r="S280" i="22" s="1"/>
  <c r="AY263" i="22"/>
  <c r="AY280" i="22" s="1"/>
  <c r="I263" i="22"/>
  <c r="I280" i="22" s="1"/>
  <c r="AO263" i="22"/>
  <c r="AO280" i="22" s="1"/>
  <c r="BF263" i="22"/>
  <c r="BF280" i="22" s="1"/>
  <c r="AC263" i="22"/>
  <c r="AC280" i="22" s="1"/>
  <c r="Q263" i="22"/>
  <c r="Q280" i="22" s="1"/>
  <c r="AW263" i="22"/>
  <c r="AW280" i="22" s="1"/>
  <c r="Y263" i="22"/>
  <c r="Y280" i="22" s="1"/>
  <c r="BE263" i="22"/>
  <c r="BE280" i="22" s="1"/>
  <c r="M263" i="22"/>
  <c r="M280" i="22" s="1"/>
  <c r="AS263" i="22"/>
  <c r="AS280" i="22" s="1"/>
  <c r="AG263" i="22"/>
  <c r="AG280" i="22" s="1"/>
  <c r="E263" i="22"/>
  <c r="E280" i="22" s="1"/>
  <c r="AK263" i="22"/>
  <c r="AK280" i="22" s="1"/>
  <c r="T263" i="22"/>
  <c r="T280" i="22" s="1"/>
  <c r="AZ263" i="22"/>
  <c r="AZ280" i="22" s="1"/>
  <c r="BG256" i="22"/>
  <c r="AH280" i="22" l="1"/>
  <c r="AZ281" i="22"/>
  <c r="AZ287" i="22"/>
  <c r="T281" i="22"/>
  <c r="T287" i="22"/>
  <c r="AK281" i="22"/>
  <c r="AK287" i="22"/>
  <c r="E281" i="22"/>
  <c r="E287" i="22"/>
  <c r="AG281" i="22"/>
  <c r="AG287" i="22"/>
  <c r="AS281" i="22"/>
  <c r="AS287" i="22"/>
  <c r="M281" i="22"/>
  <c r="M287" i="22"/>
  <c r="BE281" i="22"/>
  <c r="BE287" i="22"/>
  <c r="Y281" i="22"/>
  <c r="Y287" i="22"/>
  <c r="AW281" i="22"/>
  <c r="AW287" i="22"/>
  <c r="Q281" i="22"/>
  <c r="Q287" i="22"/>
  <c r="AC281" i="22"/>
  <c r="AC287" i="22"/>
  <c r="BF281" i="22"/>
  <c r="BF287" i="22"/>
  <c r="AO281" i="22"/>
  <c r="AO287" i="22"/>
  <c r="I281" i="22"/>
  <c r="I287" i="22"/>
  <c r="AY281" i="22"/>
  <c r="AY287" i="22"/>
  <c r="S281" i="22"/>
  <c r="S287" i="22"/>
  <c r="AP281" i="22"/>
  <c r="AP287" i="22"/>
  <c r="AR281" i="22"/>
  <c r="AR287" i="22"/>
  <c r="AB281" i="22"/>
  <c r="AB287" i="22"/>
  <c r="L281" i="22"/>
  <c r="L287" i="22"/>
  <c r="AI281" i="22"/>
  <c r="AI287" i="22"/>
  <c r="AT281" i="22"/>
  <c r="AT287" i="22"/>
  <c r="AJ281" i="22"/>
  <c r="AJ287" i="22"/>
  <c r="BA281" i="22"/>
  <c r="BA287" i="22"/>
  <c r="U281" i="22"/>
  <c r="U287" i="22"/>
  <c r="N281" i="22"/>
  <c r="N287" i="22"/>
  <c r="Z281" i="22"/>
  <c r="Z287" i="22"/>
  <c r="AD281" i="22"/>
  <c r="AD287" i="22"/>
  <c r="F288" i="22"/>
  <c r="F291" i="22"/>
  <c r="V288" i="22"/>
  <c r="V291" i="22"/>
  <c r="J288" i="22"/>
  <c r="J291" i="22"/>
  <c r="R288" i="22"/>
  <c r="R291" i="22"/>
  <c r="W288" i="22"/>
  <c r="W291" i="22"/>
  <c r="BB288" i="22"/>
  <c r="BB291" i="22"/>
  <c r="AL288" i="22"/>
  <c r="AL291" i="22"/>
  <c r="AU288" i="22"/>
  <c r="AU291" i="22"/>
  <c r="O288" i="22"/>
  <c r="O291" i="22"/>
  <c r="AA288" i="22"/>
  <c r="AA291" i="22"/>
  <c r="K288" i="22"/>
  <c r="K291" i="22"/>
  <c r="AX288" i="22"/>
  <c r="AX291" i="22"/>
  <c r="AV288" i="22"/>
  <c r="AV291" i="22"/>
  <c r="AF288" i="22"/>
  <c r="AF291" i="22"/>
  <c r="P288" i="22"/>
  <c r="P291" i="22"/>
  <c r="AN288" i="22"/>
  <c r="AN291" i="22"/>
  <c r="H288" i="22"/>
  <c r="H291" i="22"/>
  <c r="AM288" i="22"/>
  <c r="AM291" i="22"/>
  <c r="G288" i="22"/>
  <c r="G291" i="22"/>
  <c r="BD288" i="22"/>
  <c r="BD291" i="22"/>
  <c r="X288" i="22"/>
  <c r="X291" i="22"/>
  <c r="AQ288" i="22"/>
  <c r="AQ291" i="22"/>
  <c r="BC288" i="22"/>
  <c r="BC291" i="22"/>
  <c r="AE288" i="22"/>
  <c r="AE291" i="22"/>
  <c r="BG263" i="22"/>
  <c r="F122" i="2"/>
  <c r="G122" i="2"/>
  <c r="G123" i="2" s="1"/>
  <c r="H122" i="2"/>
  <c r="H123" i="2" s="1"/>
  <c r="I122" i="2"/>
  <c r="I123" i="2" s="1"/>
  <c r="J122" i="2"/>
  <c r="J123" i="2" s="1"/>
  <c r="K122" i="2"/>
  <c r="K123" i="2" s="1"/>
  <c r="L122" i="2"/>
  <c r="L123" i="2" s="1"/>
  <c r="M122" i="2"/>
  <c r="M123" i="2" s="1"/>
  <c r="N122" i="2"/>
  <c r="O122" i="2"/>
  <c r="O123" i="2" s="1"/>
  <c r="P122" i="2"/>
  <c r="P123" i="2" s="1"/>
  <c r="Q122" i="2"/>
  <c r="Q123" i="2" s="1"/>
  <c r="R122" i="2"/>
  <c r="R123" i="2" s="1"/>
  <c r="S122" i="2"/>
  <c r="S123" i="2" s="1"/>
  <c r="T122" i="2"/>
  <c r="T123" i="2" s="1"/>
  <c r="U122" i="2"/>
  <c r="U123" i="2" s="1"/>
  <c r="V122" i="2"/>
  <c r="W122" i="2"/>
  <c r="W123" i="2" s="1"/>
  <c r="X122" i="2"/>
  <c r="X123" i="2" s="1"/>
  <c r="Y122" i="2"/>
  <c r="Y123" i="2" s="1"/>
  <c r="Z122" i="2"/>
  <c r="Z123" i="2" s="1"/>
  <c r="AA122" i="2"/>
  <c r="AB122" i="2"/>
  <c r="AB123" i="2" s="1"/>
  <c r="AC122" i="2"/>
  <c r="AC123" i="2" s="1"/>
  <c r="AD122" i="2"/>
  <c r="AE122" i="2"/>
  <c r="AE123" i="2" s="1"/>
  <c r="AF122" i="2"/>
  <c r="AF123" i="2" s="1"/>
  <c r="AG122" i="2"/>
  <c r="AG123" i="2" s="1"/>
  <c r="AH122" i="2"/>
  <c r="AH123" i="2" s="1"/>
  <c r="AI122" i="2"/>
  <c r="AI123" i="2" s="1"/>
  <c r="AJ122" i="2"/>
  <c r="AK122" i="2"/>
  <c r="AK123" i="2" s="1"/>
  <c r="AL122" i="2"/>
  <c r="AL123" i="2" s="1"/>
  <c r="AM122" i="2"/>
  <c r="AM123" i="2" s="1"/>
  <c r="AN122" i="2"/>
  <c r="AN123" i="2" s="1"/>
  <c r="AO122" i="2"/>
  <c r="AO123" i="2" s="1"/>
  <c r="AP122" i="2"/>
  <c r="AP123" i="2" s="1"/>
  <c r="AQ122" i="2"/>
  <c r="AR122" i="2"/>
  <c r="AR123" i="2" s="1"/>
  <c r="AS122" i="2"/>
  <c r="AS123" i="2" s="1"/>
  <c r="AT122" i="2"/>
  <c r="AT123" i="2" s="1"/>
  <c r="AU122" i="2"/>
  <c r="AU123" i="2" s="1"/>
  <c r="AV122" i="2"/>
  <c r="AV123" i="2" s="1"/>
  <c r="AW122" i="2"/>
  <c r="AW123" i="2" s="1"/>
  <c r="AX122" i="2"/>
  <c r="AX123" i="2" s="1"/>
  <c r="AY122" i="2"/>
  <c r="AZ122" i="2"/>
  <c r="AZ123" i="2" s="1"/>
  <c r="BA122" i="2"/>
  <c r="BA123" i="2" s="1"/>
  <c r="BB122" i="2"/>
  <c r="BB123" i="2" s="1"/>
  <c r="BC122" i="2"/>
  <c r="BC123" i="2" s="1"/>
  <c r="BD122" i="2"/>
  <c r="BD123" i="2" s="1"/>
  <c r="BE122" i="2"/>
  <c r="BE123" i="2" s="1"/>
  <c r="BF122" i="2"/>
  <c r="BF123" i="2" s="1"/>
  <c r="E122" i="2"/>
  <c r="E123" i="2" s="1"/>
  <c r="F123" i="2"/>
  <c r="N123" i="2"/>
  <c r="V123" i="2"/>
  <c r="AD123" i="2"/>
  <c r="AJ123" i="2"/>
  <c r="AQ123" i="2"/>
  <c r="AY123" i="2"/>
  <c r="AA123" i="2"/>
  <c r="AH281" i="22" l="1"/>
  <c r="AH287" i="22"/>
  <c r="BG281" i="22"/>
  <c r="AE298" i="22"/>
  <c r="AE293" i="22"/>
  <c r="BC298" i="22"/>
  <c r="BC293" i="22"/>
  <c r="AQ298" i="22"/>
  <c r="AQ293" i="22"/>
  <c r="X298" i="22"/>
  <c r="X293" i="22"/>
  <c r="BD298" i="22"/>
  <c r="BD293" i="22"/>
  <c r="G298" i="22"/>
  <c r="G293" i="22"/>
  <c r="AM293" i="22"/>
  <c r="AM298" i="22"/>
  <c r="H298" i="22"/>
  <c r="H293" i="22"/>
  <c r="AN298" i="22"/>
  <c r="AN293" i="22"/>
  <c r="P298" i="22"/>
  <c r="P293" i="22"/>
  <c r="AF298" i="22"/>
  <c r="AF293" i="22"/>
  <c r="AV298" i="22"/>
  <c r="AV293" i="22"/>
  <c r="AX293" i="22"/>
  <c r="AX298" i="22"/>
  <c r="K293" i="22"/>
  <c r="K298" i="22"/>
  <c r="AA298" i="22"/>
  <c r="AA293" i="22"/>
  <c r="O293" i="22"/>
  <c r="O298" i="22"/>
  <c r="AU293" i="22"/>
  <c r="AU298" i="22"/>
  <c r="AL293" i="22"/>
  <c r="AL298" i="22"/>
  <c r="BB293" i="22"/>
  <c r="BB298" i="22"/>
  <c r="W298" i="22"/>
  <c r="W293" i="22"/>
  <c r="R293" i="22"/>
  <c r="R298" i="22"/>
  <c r="J293" i="22"/>
  <c r="J298" i="22"/>
  <c r="V293" i="22"/>
  <c r="V298" i="22"/>
  <c r="F293" i="22"/>
  <c r="F298" i="22"/>
  <c r="AD288" i="22"/>
  <c r="AD291" i="22"/>
  <c r="Z288" i="22"/>
  <c r="Z291" i="22"/>
  <c r="N288" i="22"/>
  <c r="N291" i="22"/>
  <c r="U288" i="22"/>
  <c r="U291" i="22"/>
  <c r="BA288" i="22"/>
  <c r="BA291" i="22"/>
  <c r="AJ288" i="22"/>
  <c r="AJ291" i="22"/>
  <c r="AT288" i="22"/>
  <c r="AT291" i="22"/>
  <c r="AI288" i="22"/>
  <c r="AI291" i="22"/>
  <c r="L288" i="22"/>
  <c r="L291" i="22"/>
  <c r="AB288" i="22"/>
  <c r="AB291" i="22"/>
  <c r="AR288" i="22"/>
  <c r="AR291" i="22"/>
  <c r="AP288" i="22"/>
  <c r="AP291" i="22"/>
  <c r="S288" i="22"/>
  <c r="S291" i="22"/>
  <c r="AY288" i="22"/>
  <c r="AY291" i="22"/>
  <c r="I288" i="22"/>
  <c r="I291" i="22"/>
  <c r="AO288" i="22"/>
  <c r="AO291" i="22"/>
  <c r="BF288" i="22"/>
  <c r="BF291" i="22"/>
  <c r="AC288" i="22"/>
  <c r="AC291" i="22"/>
  <c r="Q288" i="22"/>
  <c r="Q291" i="22"/>
  <c r="AW288" i="22"/>
  <c r="AW291" i="22"/>
  <c r="Y288" i="22"/>
  <c r="Y291" i="22"/>
  <c r="BE288" i="22"/>
  <c r="BE291" i="22"/>
  <c r="M288" i="22"/>
  <c r="M291" i="22"/>
  <c r="AS288" i="22"/>
  <c r="AS291" i="22"/>
  <c r="AG288" i="22"/>
  <c r="AG291" i="22"/>
  <c r="E288" i="22"/>
  <c r="E291" i="22"/>
  <c r="AK288" i="22"/>
  <c r="AK291" i="22"/>
  <c r="T288" i="22"/>
  <c r="T291" i="22"/>
  <c r="AZ288" i="22"/>
  <c r="AZ291" i="22"/>
  <c r="BG123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E170" i="2"/>
  <c r="F146" i="2"/>
  <c r="G146" i="2"/>
  <c r="G147" i="2" s="1"/>
  <c r="H146" i="2"/>
  <c r="I146" i="2"/>
  <c r="I147" i="2" s="1"/>
  <c r="J146" i="2"/>
  <c r="K146" i="2"/>
  <c r="K147" i="2" s="1"/>
  <c r="L146" i="2"/>
  <c r="M146" i="2"/>
  <c r="M147" i="2" s="1"/>
  <c r="N146" i="2"/>
  <c r="O146" i="2"/>
  <c r="O147" i="2" s="1"/>
  <c r="P146" i="2"/>
  <c r="Q146" i="2"/>
  <c r="Q147" i="2" s="1"/>
  <c r="R146" i="2"/>
  <c r="S146" i="2"/>
  <c r="S147" i="2" s="1"/>
  <c r="T146" i="2"/>
  <c r="U146" i="2"/>
  <c r="U147" i="2" s="1"/>
  <c r="V146" i="2"/>
  <c r="W146" i="2"/>
  <c r="W147" i="2" s="1"/>
  <c r="X146" i="2"/>
  <c r="Y146" i="2"/>
  <c r="Y147" i="2" s="1"/>
  <c r="Z146" i="2"/>
  <c r="AA146" i="2"/>
  <c r="AA147" i="2" s="1"/>
  <c r="AB146" i="2"/>
  <c r="AC146" i="2"/>
  <c r="AC147" i="2" s="1"/>
  <c r="AD146" i="2"/>
  <c r="AE146" i="2"/>
  <c r="AE147" i="2" s="1"/>
  <c r="AF146" i="2"/>
  <c r="AG146" i="2"/>
  <c r="AG147" i="2" s="1"/>
  <c r="AH146" i="2"/>
  <c r="AI146" i="2"/>
  <c r="AI147" i="2" s="1"/>
  <c r="AJ146" i="2"/>
  <c r="AK146" i="2"/>
  <c r="AK147" i="2" s="1"/>
  <c r="AL146" i="2"/>
  <c r="AM146" i="2"/>
  <c r="AM147" i="2" s="1"/>
  <c r="AN146" i="2"/>
  <c r="AO146" i="2"/>
  <c r="AO147" i="2" s="1"/>
  <c r="AP146" i="2"/>
  <c r="AQ146" i="2"/>
  <c r="AQ147" i="2" s="1"/>
  <c r="AR146" i="2"/>
  <c r="AS146" i="2"/>
  <c r="AS147" i="2" s="1"/>
  <c r="AT146" i="2"/>
  <c r="AU146" i="2"/>
  <c r="AU147" i="2" s="1"/>
  <c r="AV146" i="2"/>
  <c r="AW146" i="2"/>
  <c r="AW147" i="2" s="1"/>
  <c r="AX146" i="2"/>
  <c r="AY146" i="2"/>
  <c r="AY147" i="2" s="1"/>
  <c r="AZ146" i="2"/>
  <c r="BA146" i="2"/>
  <c r="BA147" i="2" s="1"/>
  <c r="BB146" i="2"/>
  <c r="BC146" i="2"/>
  <c r="BC147" i="2" s="1"/>
  <c r="BD146" i="2"/>
  <c r="BE146" i="2"/>
  <c r="BE147" i="2" s="1"/>
  <c r="BF146" i="2"/>
  <c r="F147" i="2"/>
  <c r="H147" i="2"/>
  <c r="J147" i="2"/>
  <c r="L147" i="2"/>
  <c r="N147" i="2"/>
  <c r="P147" i="2"/>
  <c r="R147" i="2"/>
  <c r="T147" i="2"/>
  <c r="V147" i="2"/>
  <c r="X147" i="2"/>
  <c r="Z147" i="2"/>
  <c r="AB147" i="2"/>
  <c r="AD147" i="2"/>
  <c r="AF147" i="2"/>
  <c r="AH147" i="2"/>
  <c r="AJ147" i="2"/>
  <c r="AL147" i="2"/>
  <c r="AN147" i="2"/>
  <c r="AP147" i="2"/>
  <c r="AR147" i="2"/>
  <c r="AT147" i="2"/>
  <c r="AV147" i="2"/>
  <c r="AX147" i="2"/>
  <c r="AZ147" i="2"/>
  <c r="BB147" i="2"/>
  <c r="BD147" i="2"/>
  <c r="BF147" i="2"/>
  <c r="E146" i="2"/>
  <c r="E147" i="2" s="1"/>
  <c r="AH288" i="22" l="1"/>
  <c r="AH291" i="22"/>
  <c r="AZ293" i="22"/>
  <c r="AZ298" i="22"/>
  <c r="T293" i="22"/>
  <c r="T298" i="22"/>
  <c r="AK293" i="22"/>
  <c r="AK298" i="22"/>
  <c r="E298" i="22"/>
  <c r="E293" i="22"/>
  <c r="AG293" i="22"/>
  <c r="AG298" i="22"/>
  <c r="AS293" i="22"/>
  <c r="AS298" i="22"/>
  <c r="M293" i="22"/>
  <c r="M298" i="22"/>
  <c r="BE298" i="22"/>
  <c r="BE293" i="22"/>
  <c r="Y293" i="22"/>
  <c r="Y298" i="22"/>
  <c r="AW293" i="22"/>
  <c r="AW298" i="22"/>
  <c r="Q293" i="22"/>
  <c r="Q298" i="22"/>
  <c r="AC293" i="22"/>
  <c r="AC298" i="22"/>
  <c r="BF298" i="22"/>
  <c r="BF293" i="22"/>
  <c r="AO293" i="22"/>
  <c r="AO298" i="22"/>
  <c r="I293" i="22"/>
  <c r="I298" i="22"/>
  <c r="AY298" i="22"/>
  <c r="AY293" i="22"/>
  <c r="S298" i="22"/>
  <c r="S293" i="22"/>
  <c r="AP298" i="22"/>
  <c r="AP293" i="22"/>
  <c r="AR293" i="22"/>
  <c r="AR298" i="22"/>
  <c r="AB293" i="22"/>
  <c r="AB298" i="22"/>
  <c r="L293" i="22"/>
  <c r="L298" i="22"/>
  <c r="AI293" i="22"/>
  <c r="AI298" i="22"/>
  <c r="AT298" i="22"/>
  <c r="AT293" i="22"/>
  <c r="AJ293" i="22"/>
  <c r="AJ298" i="22"/>
  <c r="BA298" i="22"/>
  <c r="BA293" i="22"/>
  <c r="U293" i="22"/>
  <c r="U298" i="22"/>
  <c r="N298" i="22"/>
  <c r="N293" i="22"/>
  <c r="Z293" i="22"/>
  <c r="Z298" i="22"/>
  <c r="AD293" i="22"/>
  <c r="AD298" i="22"/>
  <c r="BG288" i="22"/>
  <c r="BG147" i="2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9" i="4"/>
  <c r="J20" i="4"/>
  <c r="J21" i="4"/>
  <c r="J22" i="4"/>
  <c r="J23" i="4"/>
  <c r="J24" i="4"/>
  <c r="J25" i="4"/>
  <c r="J33" i="4"/>
  <c r="J4" i="4"/>
  <c r="G34" i="4"/>
  <c r="H5" i="4" s="1"/>
  <c r="F245" i="2"/>
  <c r="F246" i="2" s="1"/>
  <c r="G245" i="2"/>
  <c r="H245" i="2"/>
  <c r="H246" i="2" s="1"/>
  <c r="I245" i="2"/>
  <c r="J245" i="2"/>
  <c r="J246" i="2" s="1"/>
  <c r="K245" i="2"/>
  <c r="L245" i="2"/>
  <c r="L246" i="2" s="1"/>
  <c r="M245" i="2"/>
  <c r="N245" i="2"/>
  <c r="N246" i="2" s="1"/>
  <c r="O245" i="2"/>
  <c r="P245" i="2"/>
  <c r="P246" i="2" s="1"/>
  <c r="Q245" i="2"/>
  <c r="R245" i="2"/>
  <c r="R246" i="2" s="1"/>
  <c r="S245" i="2"/>
  <c r="T245" i="2"/>
  <c r="T246" i="2" s="1"/>
  <c r="U245" i="2"/>
  <c r="V245" i="2"/>
  <c r="V246" i="2" s="1"/>
  <c r="W245" i="2"/>
  <c r="X245" i="2"/>
  <c r="X246" i="2" s="1"/>
  <c r="Y245" i="2"/>
  <c r="Z245" i="2"/>
  <c r="Z246" i="2" s="1"/>
  <c r="AA245" i="2"/>
  <c r="AB245" i="2"/>
  <c r="AB246" i="2" s="1"/>
  <c r="AC245" i="2"/>
  <c r="AD245" i="2"/>
  <c r="AD246" i="2" s="1"/>
  <c r="AE245" i="2"/>
  <c r="AF245" i="2"/>
  <c r="AF246" i="2" s="1"/>
  <c r="AG245" i="2"/>
  <c r="AH245" i="2"/>
  <c r="AH246" i="2" s="1"/>
  <c r="AI245" i="2"/>
  <c r="AJ245" i="2"/>
  <c r="AJ246" i="2" s="1"/>
  <c r="AK245" i="2"/>
  <c r="AL245" i="2"/>
  <c r="AL246" i="2" s="1"/>
  <c r="AM245" i="2"/>
  <c r="AN245" i="2"/>
  <c r="AN246" i="2" s="1"/>
  <c r="AO245" i="2"/>
  <c r="AP245" i="2"/>
  <c r="AP246" i="2" s="1"/>
  <c r="AQ245" i="2"/>
  <c r="AR245" i="2"/>
  <c r="AR246" i="2" s="1"/>
  <c r="AS245" i="2"/>
  <c r="AT245" i="2"/>
  <c r="AT246" i="2" s="1"/>
  <c r="AU245" i="2"/>
  <c r="AV245" i="2"/>
  <c r="AV246" i="2" s="1"/>
  <c r="AW245" i="2"/>
  <c r="AX245" i="2"/>
  <c r="AX246" i="2" s="1"/>
  <c r="AY245" i="2"/>
  <c r="AZ245" i="2"/>
  <c r="AZ246" i="2" s="1"/>
  <c r="BA245" i="2"/>
  <c r="BB245" i="2"/>
  <c r="BB246" i="2" s="1"/>
  <c r="BC245" i="2"/>
  <c r="BD245" i="2"/>
  <c r="BD246" i="2" s="1"/>
  <c r="BE245" i="2"/>
  <c r="BF245" i="2"/>
  <c r="BF246" i="2" s="1"/>
  <c r="G246" i="2"/>
  <c r="I246" i="2"/>
  <c r="K246" i="2"/>
  <c r="M246" i="2"/>
  <c r="O246" i="2"/>
  <c r="Q246" i="2"/>
  <c r="S246" i="2"/>
  <c r="U246" i="2"/>
  <c r="W246" i="2"/>
  <c r="Y246" i="2"/>
  <c r="AA246" i="2"/>
  <c r="AC246" i="2"/>
  <c r="AE246" i="2"/>
  <c r="AG246" i="2"/>
  <c r="AI246" i="2"/>
  <c r="AK246" i="2"/>
  <c r="AM246" i="2"/>
  <c r="AO246" i="2"/>
  <c r="AQ246" i="2"/>
  <c r="AS246" i="2"/>
  <c r="AU246" i="2"/>
  <c r="AW246" i="2"/>
  <c r="AY246" i="2"/>
  <c r="BA246" i="2"/>
  <c r="BC246" i="2"/>
  <c r="BE246" i="2"/>
  <c r="F240" i="2"/>
  <c r="F241" i="2" s="1"/>
  <c r="G240" i="2"/>
  <c r="H240" i="2"/>
  <c r="H241" i="2" s="1"/>
  <c r="I240" i="2"/>
  <c r="J240" i="2"/>
  <c r="J241" i="2" s="1"/>
  <c r="K240" i="2"/>
  <c r="L240" i="2"/>
  <c r="L241" i="2" s="1"/>
  <c r="M240" i="2"/>
  <c r="N240" i="2"/>
  <c r="N241" i="2" s="1"/>
  <c r="O240" i="2"/>
  <c r="P240" i="2"/>
  <c r="P241" i="2" s="1"/>
  <c r="Q240" i="2"/>
  <c r="R240" i="2"/>
  <c r="R241" i="2" s="1"/>
  <c r="S240" i="2"/>
  <c r="T240" i="2"/>
  <c r="T241" i="2" s="1"/>
  <c r="U240" i="2"/>
  <c r="V240" i="2"/>
  <c r="V241" i="2" s="1"/>
  <c r="W240" i="2"/>
  <c r="X240" i="2"/>
  <c r="X241" i="2" s="1"/>
  <c r="Y240" i="2"/>
  <c r="Z240" i="2"/>
  <c r="Z241" i="2" s="1"/>
  <c r="AA240" i="2"/>
  <c r="AB240" i="2"/>
  <c r="AB241" i="2" s="1"/>
  <c r="AC240" i="2"/>
  <c r="AD240" i="2"/>
  <c r="AD241" i="2" s="1"/>
  <c r="AE240" i="2"/>
  <c r="AF240" i="2"/>
  <c r="AF241" i="2" s="1"/>
  <c r="AG240" i="2"/>
  <c r="AH240" i="2"/>
  <c r="AH241" i="2" s="1"/>
  <c r="AI240" i="2"/>
  <c r="AJ240" i="2"/>
  <c r="AJ241" i="2" s="1"/>
  <c r="AK240" i="2"/>
  <c r="AL240" i="2"/>
  <c r="AL241" i="2" s="1"/>
  <c r="AM240" i="2"/>
  <c r="AN240" i="2"/>
  <c r="AN241" i="2" s="1"/>
  <c r="AO240" i="2"/>
  <c r="AP240" i="2"/>
  <c r="AP241" i="2" s="1"/>
  <c r="AQ240" i="2"/>
  <c r="AR240" i="2"/>
  <c r="AR241" i="2" s="1"/>
  <c r="AS240" i="2"/>
  <c r="AT240" i="2"/>
  <c r="AT241" i="2" s="1"/>
  <c r="AU240" i="2"/>
  <c r="AV240" i="2"/>
  <c r="AV241" i="2" s="1"/>
  <c r="AW240" i="2"/>
  <c r="AX240" i="2"/>
  <c r="AX241" i="2" s="1"/>
  <c r="AY240" i="2"/>
  <c r="AZ240" i="2"/>
  <c r="AZ241" i="2" s="1"/>
  <c r="BA240" i="2"/>
  <c r="BB240" i="2"/>
  <c r="BB241" i="2" s="1"/>
  <c r="BC240" i="2"/>
  <c r="BD240" i="2"/>
  <c r="BD241" i="2" s="1"/>
  <c r="BE240" i="2"/>
  <c r="BF240" i="2"/>
  <c r="BF241" i="2" s="1"/>
  <c r="G241" i="2"/>
  <c r="I241" i="2"/>
  <c r="K241" i="2"/>
  <c r="M241" i="2"/>
  <c r="O241" i="2"/>
  <c r="Q241" i="2"/>
  <c r="S241" i="2"/>
  <c r="U241" i="2"/>
  <c r="W241" i="2"/>
  <c r="Y241" i="2"/>
  <c r="AA241" i="2"/>
  <c r="AC241" i="2"/>
  <c r="AE241" i="2"/>
  <c r="AG241" i="2"/>
  <c r="AI241" i="2"/>
  <c r="AK241" i="2"/>
  <c r="AM241" i="2"/>
  <c r="AO241" i="2"/>
  <c r="AQ241" i="2"/>
  <c r="AS241" i="2"/>
  <c r="AU241" i="2"/>
  <c r="AW241" i="2"/>
  <c r="AY241" i="2"/>
  <c r="BA241" i="2"/>
  <c r="BC241" i="2"/>
  <c r="BE241" i="2"/>
  <c r="F233" i="2"/>
  <c r="F234" i="2" s="1"/>
  <c r="G233" i="2"/>
  <c r="H233" i="2"/>
  <c r="H234" i="2" s="1"/>
  <c r="I233" i="2"/>
  <c r="J233" i="2"/>
  <c r="J234" i="2" s="1"/>
  <c r="K233" i="2"/>
  <c r="L233" i="2"/>
  <c r="L234" i="2" s="1"/>
  <c r="M233" i="2"/>
  <c r="N233" i="2"/>
  <c r="N234" i="2" s="1"/>
  <c r="O233" i="2"/>
  <c r="P233" i="2"/>
  <c r="P234" i="2" s="1"/>
  <c r="Q233" i="2"/>
  <c r="R233" i="2"/>
  <c r="R234" i="2" s="1"/>
  <c r="S233" i="2"/>
  <c r="T233" i="2"/>
  <c r="T234" i="2" s="1"/>
  <c r="U233" i="2"/>
  <c r="V233" i="2"/>
  <c r="V234" i="2" s="1"/>
  <c r="W233" i="2"/>
  <c r="X233" i="2"/>
  <c r="X234" i="2" s="1"/>
  <c r="Y233" i="2"/>
  <c r="Z233" i="2"/>
  <c r="Z234" i="2" s="1"/>
  <c r="AA233" i="2"/>
  <c r="AB233" i="2"/>
  <c r="AB234" i="2" s="1"/>
  <c r="AC233" i="2"/>
  <c r="AD233" i="2"/>
  <c r="AD234" i="2" s="1"/>
  <c r="AE233" i="2"/>
  <c r="AF233" i="2"/>
  <c r="AF234" i="2" s="1"/>
  <c r="AG233" i="2"/>
  <c r="AH233" i="2"/>
  <c r="AH234" i="2" s="1"/>
  <c r="AI233" i="2"/>
  <c r="AJ233" i="2"/>
  <c r="AJ234" i="2" s="1"/>
  <c r="AK233" i="2"/>
  <c r="AL233" i="2"/>
  <c r="AL234" i="2" s="1"/>
  <c r="AM233" i="2"/>
  <c r="AN233" i="2"/>
  <c r="AN234" i="2" s="1"/>
  <c r="AO233" i="2"/>
  <c r="AP233" i="2"/>
  <c r="AP234" i="2" s="1"/>
  <c r="AQ233" i="2"/>
  <c r="AR233" i="2"/>
  <c r="AR234" i="2" s="1"/>
  <c r="AS233" i="2"/>
  <c r="AT233" i="2"/>
  <c r="AT234" i="2" s="1"/>
  <c r="AU233" i="2"/>
  <c r="AV233" i="2"/>
  <c r="AW233" i="2"/>
  <c r="AX233" i="2"/>
  <c r="AX234" i="2" s="1"/>
  <c r="AY233" i="2"/>
  <c r="AZ233" i="2"/>
  <c r="AZ234" i="2" s="1"/>
  <c r="BA233" i="2"/>
  <c r="BB233" i="2"/>
  <c r="BB234" i="2" s="1"/>
  <c r="BC233" i="2"/>
  <c r="BD233" i="2"/>
  <c r="BD234" i="2" s="1"/>
  <c r="BE233" i="2"/>
  <c r="BF233" i="2"/>
  <c r="BF234" i="2" s="1"/>
  <c r="G234" i="2"/>
  <c r="I234" i="2"/>
  <c r="K234" i="2"/>
  <c r="M234" i="2"/>
  <c r="O234" i="2"/>
  <c r="Q234" i="2"/>
  <c r="S234" i="2"/>
  <c r="U234" i="2"/>
  <c r="W234" i="2"/>
  <c r="Y234" i="2"/>
  <c r="AA234" i="2"/>
  <c r="AC234" i="2"/>
  <c r="AE234" i="2"/>
  <c r="AG234" i="2"/>
  <c r="AI234" i="2"/>
  <c r="AK234" i="2"/>
  <c r="AM234" i="2"/>
  <c r="AO234" i="2"/>
  <c r="AQ234" i="2"/>
  <c r="AS234" i="2"/>
  <c r="AU234" i="2"/>
  <c r="AW234" i="2"/>
  <c r="AY234" i="2"/>
  <c r="BA234" i="2"/>
  <c r="BC234" i="2"/>
  <c r="BE234" i="2"/>
  <c r="E245" i="2"/>
  <c r="E246" i="2" s="1"/>
  <c r="E240" i="2"/>
  <c r="E241" i="2" s="1"/>
  <c r="E233" i="2"/>
  <c r="E234" i="2" s="1"/>
  <c r="F220" i="2"/>
  <c r="G220" i="2"/>
  <c r="G221" i="2" s="1"/>
  <c r="H220" i="2"/>
  <c r="I220" i="2"/>
  <c r="I221" i="2" s="1"/>
  <c r="J220" i="2"/>
  <c r="K220" i="2"/>
  <c r="K221" i="2" s="1"/>
  <c r="L220" i="2"/>
  <c r="M220" i="2"/>
  <c r="M221" i="2" s="1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F221" i="2"/>
  <c r="H221" i="2"/>
  <c r="J221" i="2"/>
  <c r="L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F215" i="2"/>
  <c r="F216" i="2" s="1"/>
  <c r="G215" i="2"/>
  <c r="H215" i="2"/>
  <c r="H216" i="2" s="1"/>
  <c r="I215" i="2"/>
  <c r="J215" i="2"/>
  <c r="J216" i="2" s="1"/>
  <c r="K215" i="2"/>
  <c r="L215" i="2"/>
  <c r="L216" i="2" s="1"/>
  <c r="M215" i="2"/>
  <c r="N215" i="2"/>
  <c r="N216" i="2" s="1"/>
  <c r="O215" i="2"/>
  <c r="P215" i="2"/>
  <c r="P216" i="2" s="1"/>
  <c r="Q215" i="2"/>
  <c r="R215" i="2"/>
  <c r="R216" i="2" s="1"/>
  <c r="S215" i="2"/>
  <c r="T215" i="2"/>
  <c r="T216" i="2" s="1"/>
  <c r="U215" i="2"/>
  <c r="V215" i="2"/>
  <c r="V216" i="2" s="1"/>
  <c r="W215" i="2"/>
  <c r="X215" i="2"/>
  <c r="X216" i="2" s="1"/>
  <c r="Y215" i="2"/>
  <c r="Z215" i="2"/>
  <c r="Z216" i="2" s="1"/>
  <c r="AA215" i="2"/>
  <c r="AB215" i="2"/>
  <c r="AB216" i="2" s="1"/>
  <c r="AC215" i="2"/>
  <c r="AD215" i="2"/>
  <c r="AD216" i="2" s="1"/>
  <c r="AE215" i="2"/>
  <c r="AF215" i="2"/>
  <c r="AF216" i="2" s="1"/>
  <c r="AG215" i="2"/>
  <c r="AH215" i="2"/>
  <c r="AH216" i="2" s="1"/>
  <c r="AI215" i="2"/>
  <c r="AJ215" i="2"/>
  <c r="AJ216" i="2" s="1"/>
  <c r="AK215" i="2"/>
  <c r="AL215" i="2"/>
  <c r="AL216" i="2" s="1"/>
  <c r="AM215" i="2"/>
  <c r="AN215" i="2"/>
  <c r="AN216" i="2" s="1"/>
  <c r="AO215" i="2"/>
  <c r="AP215" i="2"/>
  <c r="AP216" i="2" s="1"/>
  <c r="AQ215" i="2"/>
  <c r="AR215" i="2"/>
  <c r="AR216" i="2" s="1"/>
  <c r="AS215" i="2"/>
  <c r="AT215" i="2"/>
  <c r="AT216" i="2" s="1"/>
  <c r="AU215" i="2"/>
  <c r="AV215" i="2"/>
  <c r="AV216" i="2" s="1"/>
  <c r="AW215" i="2"/>
  <c r="AX215" i="2"/>
  <c r="AX216" i="2" s="1"/>
  <c r="AY215" i="2"/>
  <c r="AZ215" i="2"/>
  <c r="AZ216" i="2" s="1"/>
  <c r="BA215" i="2"/>
  <c r="BB215" i="2"/>
  <c r="BB216" i="2" s="1"/>
  <c r="BC215" i="2"/>
  <c r="BD215" i="2"/>
  <c r="BD216" i="2" s="1"/>
  <c r="BE215" i="2"/>
  <c r="BF215" i="2"/>
  <c r="BF216" i="2" s="1"/>
  <c r="G216" i="2"/>
  <c r="I216" i="2"/>
  <c r="K216" i="2"/>
  <c r="M216" i="2"/>
  <c r="O216" i="2"/>
  <c r="Q216" i="2"/>
  <c r="S216" i="2"/>
  <c r="U216" i="2"/>
  <c r="W216" i="2"/>
  <c r="Y216" i="2"/>
  <c r="AA216" i="2"/>
  <c r="AC216" i="2"/>
  <c r="AE216" i="2"/>
  <c r="AG216" i="2"/>
  <c r="AI216" i="2"/>
  <c r="AK216" i="2"/>
  <c r="AM216" i="2"/>
  <c r="AO216" i="2"/>
  <c r="AQ216" i="2"/>
  <c r="AS216" i="2"/>
  <c r="AU216" i="2"/>
  <c r="AW216" i="2"/>
  <c r="AY216" i="2"/>
  <c r="BA216" i="2"/>
  <c r="BC216" i="2"/>
  <c r="BE216" i="2"/>
  <c r="F207" i="2"/>
  <c r="F208" i="2" s="1"/>
  <c r="G207" i="2"/>
  <c r="G222" i="2" s="1"/>
  <c r="G223" i="2" s="1"/>
  <c r="H207" i="2"/>
  <c r="H208" i="2" s="1"/>
  <c r="I207" i="2"/>
  <c r="I222" i="2" s="1"/>
  <c r="I223" i="2" s="1"/>
  <c r="J207" i="2"/>
  <c r="J208" i="2" s="1"/>
  <c r="K207" i="2"/>
  <c r="K222" i="2" s="1"/>
  <c r="K223" i="2" s="1"/>
  <c r="L207" i="2"/>
  <c r="L208" i="2" s="1"/>
  <c r="M207" i="2"/>
  <c r="M222" i="2" s="1"/>
  <c r="M223" i="2" s="1"/>
  <c r="N207" i="2"/>
  <c r="N208" i="2" s="1"/>
  <c r="O207" i="2"/>
  <c r="O222" i="2" s="1"/>
  <c r="O223" i="2" s="1"/>
  <c r="P207" i="2"/>
  <c r="P208" i="2" s="1"/>
  <c r="Q207" i="2"/>
  <c r="Q222" i="2" s="1"/>
  <c r="Q223" i="2" s="1"/>
  <c r="R207" i="2"/>
  <c r="R208" i="2" s="1"/>
  <c r="S207" i="2"/>
  <c r="S222" i="2" s="1"/>
  <c r="S223" i="2" s="1"/>
  <c r="T207" i="2"/>
  <c r="T208" i="2" s="1"/>
  <c r="U207" i="2"/>
  <c r="U222" i="2" s="1"/>
  <c r="U223" i="2" s="1"/>
  <c r="V207" i="2"/>
  <c r="V208" i="2" s="1"/>
  <c r="W207" i="2"/>
  <c r="W222" i="2" s="1"/>
  <c r="W223" i="2" s="1"/>
  <c r="X207" i="2"/>
  <c r="X208" i="2" s="1"/>
  <c r="Y207" i="2"/>
  <c r="Y222" i="2" s="1"/>
  <c r="Y223" i="2" s="1"/>
  <c r="Z207" i="2"/>
  <c r="Z208" i="2" s="1"/>
  <c r="AA207" i="2"/>
  <c r="AA222" i="2" s="1"/>
  <c r="AA223" i="2" s="1"/>
  <c r="AB207" i="2"/>
  <c r="AB208" i="2" s="1"/>
  <c r="AC207" i="2"/>
  <c r="AC222" i="2" s="1"/>
  <c r="AC223" i="2" s="1"/>
  <c r="AD207" i="2"/>
  <c r="AD208" i="2" s="1"/>
  <c r="AE207" i="2"/>
  <c r="AE222" i="2" s="1"/>
  <c r="AE223" i="2" s="1"/>
  <c r="AF207" i="2"/>
  <c r="AG207" i="2"/>
  <c r="AH207" i="2"/>
  <c r="AI207" i="2"/>
  <c r="AI208" i="2" s="1"/>
  <c r="AJ207" i="2"/>
  <c r="AK207" i="2"/>
  <c r="AL207" i="2"/>
  <c r="AM207" i="2"/>
  <c r="AM208" i="2" s="1"/>
  <c r="AN207" i="2"/>
  <c r="AO207" i="2"/>
  <c r="AP207" i="2"/>
  <c r="AQ207" i="2"/>
  <c r="AQ208" i="2" s="1"/>
  <c r="AR207" i="2"/>
  <c r="AS207" i="2"/>
  <c r="AT207" i="2"/>
  <c r="AU207" i="2"/>
  <c r="AU208" i="2" s="1"/>
  <c r="AV207" i="2"/>
  <c r="AW207" i="2"/>
  <c r="AX207" i="2"/>
  <c r="AY207" i="2"/>
  <c r="AY208" i="2" s="1"/>
  <c r="AZ207" i="2"/>
  <c r="BA207" i="2"/>
  <c r="BB207" i="2"/>
  <c r="BC207" i="2"/>
  <c r="BC208" i="2" s="1"/>
  <c r="BD207" i="2"/>
  <c r="BE207" i="2"/>
  <c r="BF207" i="2"/>
  <c r="G208" i="2"/>
  <c r="I208" i="2"/>
  <c r="K208" i="2"/>
  <c r="O208" i="2"/>
  <c r="Q208" i="2"/>
  <c r="U208" i="2"/>
  <c r="Y208" i="2"/>
  <c r="AC208" i="2"/>
  <c r="AG208" i="2"/>
  <c r="AK208" i="2"/>
  <c r="AO208" i="2"/>
  <c r="AS208" i="2"/>
  <c r="AW208" i="2"/>
  <c r="BA208" i="2"/>
  <c r="BE208" i="2"/>
  <c r="E220" i="2"/>
  <c r="E221" i="2" s="1"/>
  <c r="E215" i="2"/>
  <c r="E216" i="2" s="1"/>
  <c r="E207" i="2"/>
  <c r="E208" i="2" s="1"/>
  <c r="F194" i="2"/>
  <c r="F195" i="2" s="1"/>
  <c r="G194" i="2"/>
  <c r="G195" i="2" s="1"/>
  <c r="H194" i="2"/>
  <c r="I194" i="2"/>
  <c r="I195" i="2" s="1"/>
  <c r="J194" i="2"/>
  <c r="J195" i="2" s="1"/>
  <c r="K194" i="2"/>
  <c r="K195" i="2" s="1"/>
  <c r="L194" i="2"/>
  <c r="M194" i="2"/>
  <c r="M195" i="2" s="1"/>
  <c r="N194" i="2"/>
  <c r="N195" i="2" s="1"/>
  <c r="O194" i="2"/>
  <c r="O195" i="2" s="1"/>
  <c r="P194" i="2"/>
  <c r="Q194" i="2"/>
  <c r="Q195" i="2" s="1"/>
  <c r="R194" i="2"/>
  <c r="R195" i="2" s="1"/>
  <c r="S194" i="2"/>
  <c r="S195" i="2" s="1"/>
  <c r="T194" i="2"/>
  <c r="U194" i="2"/>
  <c r="U195" i="2" s="1"/>
  <c r="V194" i="2"/>
  <c r="V195" i="2" s="1"/>
  <c r="W194" i="2"/>
  <c r="W195" i="2" s="1"/>
  <c r="X194" i="2"/>
  <c r="Y194" i="2"/>
  <c r="Y195" i="2" s="1"/>
  <c r="Z194" i="2"/>
  <c r="Z195" i="2" s="1"/>
  <c r="AA194" i="2"/>
  <c r="AA195" i="2" s="1"/>
  <c r="AB194" i="2"/>
  <c r="AC194" i="2"/>
  <c r="AC195" i="2" s="1"/>
  <c r="AD194" i="2"/>
  <c r="AD195" i="2" s="1"/>
  <c r="AE194" i="2"/>
  <c r="AE195" i="2" s="1"/>
  <c r="AF194" i="2"/>
  <c r="AG194" i="2"/>
  <c r="AG195" i="2" s="1"/>
  <c r="AH194" i="2"/>
  <c r="AH195" i="2" s="1"/>
  <c r="AI194" i="2"/>
  <c r="AI195" i="2" s="1"/>
  <c r="AJ194" i="2"/>
  <c r="AK194" i="2"/>
  <c r="AK195" i="2" s="1"/>
  <c r="AL194" i="2"/>
  <c r="AL195" i="2" s="1"/>
  <c r="AM194" i="2"/>
  <c r="AM195" i="2" s="1"/>
  <c r="AN194" i="2"/>
  <c r="AO194" i="2"/>
  <c r="AO195" i="2" s="1"/>
  <c r="AP194" i="2"/>
  <c r="AP195" i="2" s="1"/>
  <c r="AQ194" i="2"/>
  <c r="AQ195" i="2" s="1"/>
  <c r="AR194" i="2"/>
  <c r="AS194" i="2"/>
  <c r="AS195" i="2" s="1"/>
  <c r="AT194" i="2"/>
  <c r="AT195" i="2" s="1"/>
  <c r="AU194" i="2"/>
  <c r="AU195" i="2" s="1"/>
  <c r="AV194" i="2"/>
  <c r="AW194" i="2"/>
  <c r="AW195" i="2" s="1"/>
  <c r="AX194" i="2"/>
  <c r="AX195" i="2" s="1"/>
  <c r="AY194" i="2"/>
  <c r="AY195" i="2" s="1"/>
  <c r="AZ194" i="2"/>
  <c r="BA194" i="2"/>
  <c r="BA195" i="2" s="1"/>
  <c r="BB194" i="2"/>
  <c r="BB195" i="2" s="1"/>
  <c r="BC194" i="2"/>
  <c r="BC195" i="2" s="1"/>
  <c r="BD194" i="2"/>
  <c r="BE194" i="2"/>
  <c r="BE195" i="2" s="1"/>
  <c r="BF194" i="2"/>
  <c r="BF195" i="2" s="1"/>
  <c r="H195" i="2"/>
  <c r="L195" i="2"/>
  <c r="P195" i="2"/>
  <c r="T195" i="2"/>
  <c r="X195" i="2"/>
  <c r="AB195" i="2"/>
  <c r="AF195" i="2"/>
  <c r="AJ195" i="2"/>
  <c r="AN195" i="2"/>
  <c r="AR195" i="2"/>
  <c r="AV195" i="2"/>
  <c r="AZ195" i="2"/>
  <c r="BD195" i="2"/>
  <c r="F189" i="2"/>
  <c r="G189" i="2"/>
  <c r="G190" i="2" s="1"/>
  <c r="H189" i="2"/>
  <c r="I189" i="2"/>
  <c r="I190" i="2" s="1"/>
  <c r="J189" i="2"/>
  <c r="K189" i="2"/>
  <c r="K190" i="2" s="1"/>
  <c r="L189" i="2"/>
  <c r="M189" i="2"/>
  <c r="M190" i="2" s="1"/>
  <c r="N189" i="2"/>
  <c r="O189" i="2"/>
  <c r="O190" i="2" s="1"/>
  <c r="P189" i="2"/>
  <c r="Q189" i="2"/>
  <c r="Q190" i="2" s="1"/>
  <c r="R189" i="2"/>
  <c r="S189" i="2"/>
  <c r="S190" i="2" s="1"/>
  <c r="T189" i="2"/>
  <c r="U189" i="2"/>
  <c r="U190" i="2" s="1"/>
  <c r="V189" i="2"/>
  <c r="W189" i="2"/>
  <c r="W190" i="2" s="1"/>
  <c r="X189" i="2"/>
  <c r="Y189" i="2"/>
  <c r="Y190" i="2" s="1"/>
  <c r="Z189" i="2"/>
  <c r="AA189" i="2"/>
  <c r="AA190" i="2" s="1"/>
  <c r="AB189" i="2"/>
  <c r="AC189" i="2"/>
  <c r="AC190" i="2" s="1"/>
  <c r="AD189" i="2"/>
  <c r="AE189" i="2"/>
  <c r="AE190" i="2" s="1"/>
  <c r="AF189" i="2"/>
  <c r="AG189" i="2"/>
  <c r="AG190" i="2" s="1"/>
  <c r="AH189" i="2"/>
  <c r="AI189" i="2"/>
  <c r="AI190" i="2" s="1"/>
  <c r="AJ189" i="2"/>
  <c r="AK189" i="2"/>
  <c r="AK190" i="2" s="1"/>
  <c r="AL189" i="2"/>
  <c r="AM189" i="2"/>
  <c r="AM190" i="2" s="1"/>
  <c r="AN189" i="2"/>
  <c r="AO189" i="2"/>
  <c r="AO190" i="2" s="1"/>
  <c r="AP189" i="2"/>
  <c r="AQ189" i="2"/>
  <c r="AQ190" i="2" s="1"/>
  <c r="AR189" i="2"/>
  <c r="AS189" i="2"/>
  <c r="AS190" i="2" s="1"/>
  <c r="AT189" i="2"/>
  <c r="AU189" i="2"/>
  <c r="AU190" i="2" s="1"/>
  <c r="AV189" i="2"/>
  <c r="AW189" i="2"/>
  <c r="AW190" i="2" s="1"/>
  <c r="AX189" i="2"/>
  <c r="AY189" i="2"/>
  <c r="AY190" i="2" s="1"/>
  <c r="AZ189" i="2"/>
  <c r="BA189" i="2"/>
  <c r="BA190" i="2" s="1"/>
  <c r="BB189" i="2"/>
  <c r="BC189" i="2"/>
  <c r="BC190" i="2" s="1"/>
  <c r="BD189" i="2"/>
  <c r="BE189" i="2"/>
  <c r="BE190" i="2" s="1"/>
  <c r="BF189" i="2"/>
  <c r="F190" i="2"/>
  <c r="H190" i="2"/>
  <c r="J190" i="2"/>
  <c r="L190" i="2"/>
  <c r="N190" i="2"/>
  <c r="P190" i="2"/>
  <c r="R190" i="2"/>
  <c r="T190" i="2"/>
  <c r="V190" i="2"/>
  <c r="X190" i="2"/>
  <c r="Z190" i="2"/>
  <c r="AB190" i="2"/>
  <c r="AD190" i="2"/>
  <c r="AF190" i="2"/>
  <c r="AH190" i="2"/>
  <c r="AJ190" i="2"/>
  <c r="AL190" i="2"/>
  <c r="AN190" i="2"/>
  <c r="AP190" i="2"/>
  <c r="AR190" i="2"/>
  <c r="AT190" i="2"/>
  <c r="AV190" i="2"/>
  <c r="AX190" i="2"/>
  <c r="AZ190" i="2"/>
  <c r="BB190" i="2"/>
  <c r="BD190" i="2"/>
  <c r="BF190" i="2"/>
  <c r="F182" i="2"/>
  <c r="G182" i="2"/>
  <c r="G183" i="2" s="1"/>
  <c r="H182" i="2"/>
  <c r="I182" i="2"/>
  <c r="I183" i="2" s="1"/>
  <c r="J182" i="2"/>
  <c r="K182" i="2"/>
  <c r="K183" i="2" s="1"/>
  <c r="L182" i="2"/>
  <c r="M182" i="2"/>
  <c r="M183" i="2" s="1"/>
  <c r="N182" i="2"/>
  <c r="O182" i="2"/>
  <c r="O183" i="2" s="1"/>
  <c r="P182" i="2"/>
  <c r="Q182" i="2"/>
  <c r="Q183" i="2" s="1"/>
  <c r="R182" i="2"/>
  <c r="S182" i="2"/>
  <c r="S183" i="2" s="1"/>
  <c r="T182" i="2"/>
  <c r="T196" i="2" s="1"/>
  <c r="T197" i="2" s="1"/>
  <c r="U182" i="2"/>
  <c r="U183" i="2" s="1"/>
  <c r="V182" i="2"/>
  <c r="W182" i="2"/>
  <c r="W183" i="2" s="1"/>
  <c r="X182" i="2"/>
  <c r="Y182" i="2"/>
  <c r="Y183" i="2" s="1"/>
  <c r="Z182" i="2"/>
  <c r="AA182" i="2"/>
  <c r="AA183" i="2" s="1"/>
  <c r="AB182" i="2"/>
  <c r="AC182" i="2"/>
  <c r="AC183" i="2" s="1"/>
  <c r="AD182" i="2"/>
  <c r="AE182" i="2"/>
  <c r="AE183" i="2" s="1"/>
  <c r="AF182" i="2"/>
  <c r="AG182" i="2"/>
  <c r="AG183" i="2" s="1"/>
  <c r="AH182" i="2"/>
  <c r="AI182" i="2"/>
  <c r="AI183" i="2" s="1"/>
  <c r="AJ182" i="2"/>
  <c r="AK182" i="2"/>
  <c r="AK183" i="2" s="1"/>
  <c r="AL182" i="2"/>
  <c r="AM182" i="2"/>
  <c r="AM183" i="2" s="1"/>
  <c r="AN182" i="2"/>
  <c r="AO182" i="2"/>
  <c r="AO183" i="2" s="1"/>
  <c r="AP182" i="2"/>
  <c r="AQ182" i="2"/>
  <c r="AQ183" i="2" s="1"/>
  <c r="AR182" i="2"/>
  <c r="AS182" i="2"/>
  <c r="AS183" i="2" s="1"/>
  <c r="AT182" i="2"/>
  <c r="AU182" i="2"/>
  <c r="AU183" i="2" s="1"/>
  <c r="AV182" i="2"/>
  <c r="AW182" i="2"/>
  <c r="AW183" i="2" s="1"/>
  <c r="AX182" i="2"/>
  <c r="AY182" i="2"/>
  <c r="AY183" i="2" s="1"/>
  <c r="AZ182" i="2"/>
  <c r="BA182" i="2"/>
  <c r="BA183" i="2" s="1"/>
  <c r="BB182" i="2"/>
  <c r="BC182" i="2"/>
  <c r="BC183" i="2" s="1"/>
  <c r="BD182" i="2"/>
  <c r="BE182" i="2"/>
  <c r="BE183" i="2" s="1"/>
  <c r="BF182" i="2"/>
  <c r="F183" i="2"/>
  <c r="H183" i="2"/>
  <c r="J183" i="2"/>
  <c r="L183" i="2"/>
  <c r="N183" i="2"/>
  <c r="P183" i="2"/>
  <c r="R183" i="2"/>
  <c r="T183" i="2"/>
  <c r="V183" i="2"/>
  <c r="X183" i="2"/>
  <c r="Z183" i="2"/>
  <c r="AB183" i="2"/>
  <c r="AD183" i="2"/>
  <c r="AF183" i="2"/>
  <c r="AH183" i="2"/>
  <c r="AJ183" i="2"/>
  <c r="AL183" i="2"/>
  <c r="AN183" i="2"/>
  <c r="AP183" i="2"/>
  <c r="AR183" i="2"/>
  <c r="AT183" i="2"/>
  <c r="AV183" i="2"/>
  <c r="AX183" i="2"/>
  <c r="AZ183" i="2"/>
  <c r="BB183" i="2"/>
  <c r="BD183" i="2"/>
  <c r="BF183" i="2"/>
  <c r="E194" i="2"/>
  <c r="E195" i="2" s="1"/>
  <c r="E189" i="2"/>
  <c r="E190" i="2" s="1"/>
  <c r="E182" i="2"/>
  <c r="E183" i="2" s="1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F165" i="2"/>
  <c r="G165" i="2"/>
  <c r="G166" i="2" s="1"/>
  <c r="H165" i="2"/>
  <c r="I165" i="2"/>
  <c r="I166" i="2" s="1"/>
  <c r="J165" i="2"/>
  <c r="K165" i="2"/>
  <c r="K166" i="2" s="1"/>
  <c r="L165" i="2"/>
  <c r="M165" i="2"/>
  <c r="M166" i="2" s="1"/>
  <c r="N165" i="2"/>
  <c r="O165" i="2"/>
  <c r="O166" i="2" s="1"/>
  <c r="P165" i="2"/>
  <c r="Q165" i="2"/>
  <c r="Q166" i="2" s="1"/>
  <c r="R165" i="2"/>
  <c r="S165" i="2"/>
  <c r="S166" i="2" s="1"/>
  <c r="T165" i="2"/>
  <c r="U165" i="2"/>
  <c r="U166" i="2" s="1"/>
  <c r="V165" i="2"/>
  <c r="W165" i="2"/>
  <c r="W166" i="2" s="1"/>
  <c r="X165" i="2"/>
  <c r="Y165" i="2"/>
  <c r="Y166" i="2" s="1"/>
  <c r="Z165" i="2"/>
  <c r="AA165" i="2"/>
  <c r="AA166" i="2" s="1"/>
  <c r="AB165" i="2"/>
  <c r="AC165" i="2"/>
  <c r="AC166" i="2" s="1"/>
  <c r="AD165" i="2"/>
  <c r="AE165" i="2"/>
  <c r="AE166" i="2" s="1"/>
  <c r="AF165" i="2"/>
  <c r="AG165" i="2"/>
  <c r="AG166" i="2" s="1"/>
  <c r="AH165" i="2"/>
  <c r="AI165" i="2"/>
  <c r="AI166" i="2" s="1"/>
  <c r="AJ165" i="2"/>
  <c r="AK165" i="2"/>
  <c r="AK166" i="2" s="1"/>
  <c r="AL165" i="2"/>
  <c r="AM165" i="2"/>
  <c r="AM166" i="2" s="1"/>
  <c r="AN165" i="2"/>
  <c r="AO165" i="2"/>
  <c r="AO166" i="2" s="1"/>
  <c r="AP165" i="2"/>
  <c r="AQ165" i="2"/>
  <c r="AQ166" i="2" s="1"/>
  <c r="AR165" i="2"/>
  <c r="AS165" i="2"/>
  <c r="AS166" i="2" s="1"/>
  <c r="AT165" i="2"/>
  <c r="AU165" i="2"/>
  <c r="AU166" i="2" s="1"/>
  <c r="AV165" i="2"/>
  <c r="AW165" i="2"/>
  <c r="AW166" i="2" s="1"/>
  <c r="AX165" i="2"/>
  <c r="AY165" i="2"/>
  <c r="AY166" i="2" s="1"/>
  <c r="AZ165" i="2"/>
  <c r="BA165" i="2"/>
  <c r="BA166" i="2" s="1"/>
  <c r="BB165" i="2"/>
  <c r="BC165" i="2"/>
  <c r="BC166" i="2" s="1"/>
  <c r="BD165" i="2"/>
  <c r="BE165" i="2"/>
  <c r="BE166" i="2" s="1"/>
  <c r="BF165" i="2"/>
  <c r="F166" i="2"/>
  <c r="H166" i="2"/>
  <c r="J166" i="2"/>
  <c r="L166" i="2"/>
  <c r="N166" i="2"/>
  <c r="P166" i="2"/>
  <c r="R166" i="2"/>
  <c r="T166" i="2"/>
  <c r="V166" i="2"/>
  <c r="X166" i="2"/>
  <c r="Z166" i="2"/>
  <c r="AB166" i="2"/>
  <c r="AD166" i="2"/>
  <c r="AF166" i="2"/>
  <c r="AH166" i="2"/>
  <c r="AJ166" i="2"/>
  <c r="AL166" i="2"/>
  <c r="AN166" i="2"/>
  <c r="AP166" i="2"/>
  <c r="AR166" i="2"/>
  <c r="AT166" i="2"/>
  <c r="AV166" i="2"/>
  <c r="AX166" i="2"/>
  <c r="AZ166" i="2"/>
  <c r="BB166" i="2"/>
  <c r="BD166" i="2"/>
  <c r="BF166" i="2"/>
  <c r="F157" i="2"/>
  <c r="G157" i="2"/>
  <c r="G158" i="2" s="1"/>
  <c r="H157" i="2"/>
  <c r="I157" i="2"/>
  <c r="I158" i="2" s="1"/>
  <c r="J157" i="2"/>
  <c r="K157" i="2"/>
  <c r="K158" i="2" s="1"/>
  <c r="L157" i="2"/>
  <c r="M157" i="2"/>
  <c r="M158" i="2" s="1"/>
  <c r="N157" i="2"/>
  <c r="N172" i="2" s="1"/>
  <c r="N173" i="2" s="1"/>
  <c r="O157" i="2"/>
  <c r="O158" i="2" s="1"/>
  <c r="P157" i="2"/>
  <c r="Q157" i="2"/>
  <c r="Q158" i="2" s="1"/>
  <c r="R157" i="2"/>
  <c r="S157" i="2"/>
  <c r="S158" i="2" s="1"/>
  <c r="T157" i="2"/>
  <c r="U157" i="2"/>
  <c r="U158" i="2" s="1"/>
  <c r="V157" i="2"/>
  <c r="W157" i="2"/>
  <c r="W158" i="2" s="1"/>
  <c r="X157" i="2"/>
  <c r="Y157" i="2"/>
  <c r="Y158" i="2" s="1"/>
  <c r="Z157" i="2"/>
  <c r="AA157" i="2"/>
  <c r="AA158" i="2" s="1"/>
  <c r="AB157" i="2"/>
  <c r="AC157" i="2"/>
  <c r="AC158" i="2" s="1"/>
  <c r="AD157" i="2"/>
  <c r="AE157" i="2"/>
  <c r="AE158" i="2" s="1"/>
  <c r="AF157" i="2"/>
  <c r="AG157" i="2"/>
  <c r="AG158" i="2" s="1"/>
  <c r="AH157" i="2"/>
  <c r="AI157" i="2"/>
  <c r="AI158" i="2" s="1"/>
  <c r="AJ157" i="2"/>
  <c r="AK157" i="2"/>
  <c r="AK158" i="2" s="1"/>
  <c r="AL157" i="2"/>
  <c r="AM157" i="2"/>
  <c r="AM158" i="2" s="1"/>
  <c r="AN157" i="2"/>
  <c r="AO157" i="2"/>
  <c r="AO158" i="2" s="1"/>
  <c r="AP157" i="2"/>
  <c r="AQ157" i="2"/>
  <c r="AQ158" i="2" s="1"/>
  <c r="AR157" i="2"/>
  <c r="AS157" i="2"/>
  <c r="AS158" i="2" s="1"/>
  <c r="AT157" i="2"/>
  <c r="AU157" i="2"/>
  <c r="AU158" i="2" s="1"/>
  <c r="AV157" i="2"/>
  <c r="AW157" i="2"/>
  <c r="AW158" i="2" s="1"/>
  <c r="AX157" i="2"/>
  <c r="AY157" i="2"/>
  <c r="AY158" i="2" s="1"/>
  <c r="AZ157" i="2"/>
  <c r="BA157" i="2"/>
  <c r="BA158" i="2" s="1"/>
  <c r="BB157" i="2"/>
  <c r="BC157" i="2"/>
  <c r="BC158" i="2" s="1"/>
  <c r="BD157" i="2"/>
  <c r="BE157" i="2"/>
  <c r="BE158" i="2" s="1"/>
  <c r="BF157" i="2"/>
  <c r="F158" i="2"/>
  <c r="H158" i="2"/>
  <c r="J158" i="2"/>
  <c r="L158" i="2"/>
  <c r="N158" i="2"/>
  <c r="P158" i="2"/>
  <c r="R158" i="2"/>
  <c r="T158" i="2"/>
  <c r="V158" i="2"/>
  <c r="X158" i="2"/>
  <c r="Z158" i="2"/>
  <c r="AB158" i="2"/>
  <c r="AD158" i="2"/>
  <c r="AF158" i="2"/>
  <c r="AH158" i="2"/>
  <c r="AJ158" i="2"/>
  <c r="AL158" i="2"/>
  <c r="AN158" i="2"/>
  <c r="AP158" i="2"/>
  <c r="AR158" i="2"/>
  <c r="AT158" i="2"/>
  <c r="AV158" i="2"/>
  <c r="AX158" i="2"/>
  <c r="AZ158" i="2"/>
  <c r="BB158" i="2"/>
  <c r="BD158" i="2"/>
  <c r="BF158" i="2"/>
  <c r="E171" i="2"/>
  <c r="E165" i="2"/>
  <c r="E166" i="2" s="1"/>
  <c r="E157" i="2"/>
  <c r="E158" i="2" s="1"/>
  <c r="AE208" i="2" l="1"/>
  <c r="AA208" i="2"/>
  <c r="W208" i="2"/>
  <c r="S208" i="2"/>
  <c r="H4" i="4"/>
  <c r="H25" i="4"/>
  <c r="H21" i="4"/>
  <c r="H19" i="4"/>
  <c r="H16" i="4"/>
  <c r="H14" i="4"/>
  <c r="H12" i="4"/>
  <c r="H10" i="4"/>
  <c r="H8" i="4"/>
  <c r="H6" i="4"/>
  <c r="H33" i="4"/>
  <c r="H24" i="4"/>
  <c r="H20" i="4"/>
  <c r="H17" i="4"/>
  <c r="H15" i="4"/>
  <c r="H13" i="4"/>
  <c r="H11" i="4"/>
  <c r="H9" i="4"/>
  <c r="H7" i="4"/>
  <c r="AH298" i="22"/>
  <c r="AH293" i="22"/>
  <c r="BG298" i="22"/>
  <c r="BF299" i="22" s="1"/>
  <c r="M208" i="2"/>
  <c r="AV247" i="2"/>
  <c r="AV248" i="2" s="1"/>
  <c r="AV234" i="2"/>
  <c r="BF222" i="2"/>
  <c r="BF223" i="2" s="1"/>
  <c r="BF208" i="2"/>
  <c r="BD222" i="2"/>
  <c r="BD223" i="2" s="1"/>
  <c r="BD208" i="2"/>
  <c r="BB222" i="2"/>
  <c r="BB223" i="2" s="1"/>
  <c r="BB208" i="2"/>
  <c r="AZ222" i="2"/>
  <c r="AZ223" i="2" s="1"/>
  <c r="AZ208" i="2"/>
  <c r="AX222" i="2"/>
  <c r="AX223" i="2" s="1"/>
  <c r="AX208" i="2"/>
  <c r="AV222" i="2"/>
  <c r="AV223" i="2" s="1"/>
  <c r="AV208" i="2"/>
  <c r="AT222" i="2"/>
  <c r="AT223" i="2" s="1"/>
  <c r="AT208" i="2"/>
  <c r="AR222" i="2"/>
  <c r="AR223" i="2" s="1"/>
  <c r="AR208" i="2"/>
  <c r="AP222" i="2"/>
  <c r="AP223" i="2" s="1"/>
  <c r="AP208" i="2"/>
  <c r="AN222" i="2"/>
  <c r="AN223" i="2" s="1"/>
  <c r="AN208" i="2"/>
  <c r="AL222" i="2"/>
  <c r="AL223" i="2" s="1"/>
  <c r="AL208" i="2"/>
  <c r="AJ222" i="2"/>
  <c r="AJ223" i="2" s="1"/>
  <c r="AJ208" i="2"/>
  <c r="AH222" i="2"/>
  <c r="AH223" i="2" s="1"/>
  <c r="AH208" i="2"/>
  <c r="AF222" i="2"/>
  <c r="AF223" i="2" s="1"/>
  <c r="AF208" i="2"/>
  <c r="BA172" i="2"/>
  <c r="BA173" i="2" s="1"/>
  <c r="AW172" i="2"/>
  <c r="AW173" i="2" s="1"/>
  <c r="L172" i="2"/>
  <c r="L173" i="2" s="1"/>
  <c r="AZ172" i="2"/>
  <c r="AZ173" i="2" s="1"/>
  <c r="AX172" i="2"/>
  <c r="AX173" i="2" s="1"/>
  <c r="AV172" i="2"/>
  <c r="AV173" i="2" s="1"/>
  <c r="AT172" i="2"/>
  <c r="AT173" i="2" s="1"/>
  <c r="AP172" i="2"/>
  <c r="AP173" i="2" s="1"/>
  <c r="AL172" i="2"/>
  <c r="AL173" i="2" s="1"/>
  <c r="AH172" i="2"/>
  <c r="AH173" i="2" s="1"/>
  <c r="AE172" i="2"/>
  <c r="AE173" i="2" s="1"/>
  <c r="AA172" i="2"/>
  <c r="AA173" i="2" s="1"/>
  <c r="W172" i="2"/>
  <c r="W173" i="2" s="1"/>
  <c r="S172" i="2"/>
  <c r="S173" i="2" s="1"/>
  <c r="O172" i="2"/>
  <c r="O173" i="2" s="1"/>
  <c r="BG195" i="2"/>
  <c r="BG216" i="2"/>
  <c r="AY172" i="2"/>
  <c r="AY173" i="2" s="1"/>
  <c r="AU172" i="2"/>
  <c r="AU173" i="2" s="1"/>
  <c r="H172" i="2"/>
  <c r="H173" i="2" s="1"/>
  <c r="BC247" i="2"/>
  <c r="BC248" i="2" s="1"/>
  <c r="AY247" i="2"/>
  <c r="AY248" i="2" s="1"/>
  <c r="BF172" i="2"/>
  <c r="BF173" i="2" s="1"/>
  <c r="BD172" i="2"/>
  <c r="BD173" i="2" s="1"/>
  <c r="AR172" i="2"/>
  <c r="AR173" i="2" s="1"/>
  <c r="AN172" i="2"/>
  <c r="AN173" i="2" s="1"/>
  <c r="AJ172" i="2"/>
  <c r="AJ173" i="2" s="1"/>
  <c r="AF172" i="2"/>
  <c r="AF173" i="2" s="1"/>
  <c r="AC172" i="2"/>
  <c r="AC173" i="2" s="1"/>
  <c r="Y172" i="2"/>
  <c r="Y173" i="2" s="1"/>
  <c r="U172" i="2"/>
  <c r="U173" i="2" s="1"/>
  <c r="Q172" i="2"/>
  <c r="Q173" i="2" s="1"/>
  <c r="BF196" i="2"/>
  <c r="BF197" i="2" s="1"/>
  <c r="BD196" i="2"/>
  <c r="BD197" i="2" s="1"/>
  <c r="BB196" i="2"/>
  <c r="BB197" i="2" s="1"/>
  <c r="AZ196" i="2"/>
  <c r="AZ197" i="2" s="1"/>
  <c r="AX196" i="2"/>
  <c r="AX197" i="2" s="1"/>
  <c r="AV196" i="2"/>
  <c r="AV197" i="2" s="1"/>
  <c r="AT196" i="2"/>
  <c r="AT197" i="2" s="1"/>
  <c r="AR196" i="2"/>
  <c r="AR197" i="2" s="1"/>
  <c r="AP196" i="2"/>
  <c r="AP197" i="2" s="1"/>
  <c r="AN196" i="2"/>
  <c r="AN197" i="2" s="1"/>
  <c r="AL196" i="2"/>
  <c r="AL197" i="2" s="1"/>
  <c r="AJ196" i="2"/>
  <c r="AJ197" i="2" s="1"/>
  <c r="AH196" i="2"/>
  <c r="AH197" i="2" s="1"/>
  <c r="AF196" i="2"/>
  <c r="AF197" i="2" s="1"/>
  <c r="AE196" i="2"/>
  <c r="AE197" i="2" s="1"/>
  <c r="AC196" i="2"/>
  <c r="AC197" i="2" s="1"/>
  <c r="AA196" i="2"/>
  <c r="AA197" i="2" s="1"/>
  <c r="Y196" i="2"/>
  <c r="Y197" i="2" s="1"/>
  <c r="W196" i="2"/>
  <c r="W197" i="2" s="1"/>
  <c r="U196" i="2"/>
  <c r="U197" i="2" s="1"/>
  <c r="BE247" i="2"/>
  <c r="BE248" i="2" s="1"/>
  <c r="BA247" i="2"/>
  <c r="BA248" i="2" s="1"/>
  <c r="AW247" i="2"/>
  <c r="AW248" i="2" s="1"/>
  <c r="BE172" i="2"/>
  <c r="BE173" i="2" s="1"/>
  <c r="BC172" i="2"/>
  <c r="BC173" i="2" s="1"/>
  <c r="J172" i="2"/>
  <c r="J173" i="2" s="1"/>
  <c r="F172" i="2"/>
  <c r="F173" i="2" s="1"/>
  <c r="BG166" i="2"/>
  <c r="BG221" i="2"/>
  <c r="BG241" i="2"/>
  <c r="BG171" i="2"/>
  <c r="BG158" i="2"/>
  <c r="BG183" i="2"/>
  <c r="BG190" i="2"/>
  <c r="R196" i="2"/>
  <c r="R197" i="2" s="1"/>
  <c r="P196" i="2"/>
  <c r="P197" i="2" s="1"/>
  <c r="N196" i="2"/>
  <c r="N197" i="2" s="1"/>
  <c r="L196" i="2"/>
  <c r="L197" i="2" s="1"/>
  <c r="J196" i="2"/>
  <c r="J197" i="2" s="1"/>
  <c r="H196" i="2"/>
  <c r="H197" i="2" s="1"/>
  <c r="F196" i="2"/>
  <c r="F197" i="2" s="1"/>
  <c r="H222" i="2"/>
  <c r="H223" i="2" s="1"/>
  <c r="F222" i="2"/>
  <c r="F223" i="2" s="1"/>
  <c r="AU247" i="2"/>
  <c r="AU248" i="2" s="1"/>
  <c r="AS247" i="2"/>
  <c r="AS248" i="2" s="1"/>
  <c r="AQ247" i="2"/>
  <c r="AQ248" i="2" s="1"/>
  <c r="AO247" i="2"/>
  <c r="AO248" i="2" s="1"/>
  <c r="AM247" i="2"/>
  <c r="AM248" i="2" s="1"/>
  <c r="AK247" i="2"/>
  <c r="AK248" i="2" s="1"/>
  <c r="AI247" i="2"/>
  <c r="AI248" i="2" s="1"/>
  <c r="AG247" i="2"/>
  <c r="AG248" i="2" s="1"/>
  <c r="AD247" i="2"/>
  <c r="AD248" i="2" s="1"/>
  <c r="AB247" i="2"/>
  <c r="AB248" i="2" s="1"/>
  <c r="Z247" i="2"/>
  <c r="Z248" i="2" s="1"/>
  <c r="X247" i="2"/>
  <c r="X248" i="2" s="1"/>
  <c r="V247" i="2"/>
  <c r="V248" i="2" s="1"/>
  <c r="T247" i="2"/>
  <c r="T248" i="2" s="1"/>
  <c r="R247" i="2"/>
  <c r="R248" i="2" s="1"/>
  <c r="P247" i="2"/>
  <c r="P248" i="2" s="1"/>
  <c r="N247" i="2"/>
  <c r="N248" i="2" s="1"/>
  <c r="L247" i="2"/>
  <c r="L248" i="2" s="1"/>
  <c r="J247" i="2"/>
  <c r="J248" i="2" s="1"/>
  <c r="H247" i="2"/>
  <c r="H248" i="2" s="1"/>
  <c r="F247" i="2"/>
  <c r="F248" i="2" s="1"/>
  <c r="S196" i="2"/>
  <c r="S197" i="2" s="1"/>
  <c r="Q196" i="2"/>
  <c r="Q197" i="2" s="1"/>
  <c r="O196" i="2"/>
  <c r="O197" i="2" s="1"/>
  <c r="M196" i="2"/>
  <c r="M197" i="2" s="1"/>
  <c r="K196" i="2"/>
  <c r="K197" i="2" s="1"/>
  <c r="I196" i="2"/>
  <c r="I197" i="2" s="1"/>
  <c r="G196" i="2"/>
  <c r="G197" i="2" s="1"/>
  <c r="AT247" i="2"/>
  <c r="AT248" i="2" s="1"/>
  <c r="AP247" i="2"/>
  <c r="AP248" i="2" s="1"/>
  <c r="AL247" i="2"/>
  <c r="AL248" i="2" s="1"/>
  <c r="AH247" i="2"/>
  <c r="AH248" i="2" s="1"/>
  <c r="AE247" i="2"/>
  <c r="AE248" i="2" s="1"/>
  <c r="AA247" i="2"/>
  <c r="AA248" i="2" s="1"/>
  <c r="W247" i="2"/>
  <c r="W248" i="2" s="1"/>
  <c r="S247" i="2"/>
  <c r="S248" i="2" s="1"/>
  <c r="O247" i="2"/>
  <c r="O248" i="2" s="1"/>
  <c r="K247" i="2"/>
  <c r="K248" i="2" s="1"/>
  <c r="G247" i="2"/>
  <c r="G248" i="2" s="1"/>
  <c r="E172" i="2"/>
  <c r="AS172" i="2"/>
  <c r="AS173" i="2" s="1"/>
  <c r="AQ172" i="2"/>
  <c r="AQ173" i="2" s="1"/>
  <c r="AO172" i="2"/>
  <c r="AO173" i="2" s="1"/>
  <c r="AM172" i="2"/>
  <c r="AM173" i="2" s="1"/>
  <c r="AK172" i="2"/>
  <c r="AK173" i="2" s="1"/>
  <c r="AI172" i="2"/>
  <c r="AI173" i="2" s="1"/>
  <c r="AG172" i="2"/>
  <c r="AG173" i="2" s="1"/>
  <c r="AD172" i="2"/>
  <c r="AD173" i="2" s="1"/>
  <c r="AB172" i="2"/>
  <c r="AB173" i="2" s="1"/>
  <c r="Z172" i="2"/>
  <c r="Z173" i="2" s="1"/>
  <c r="X172" i="2"/>
  <c r="X173" i="2" s="1"/>
  <c r="V172" i="2"/>
  <c r="V173" i="2" s="1"/>
  <c r="T172" i="2"/>
  <c r="T173" i="2" s="1"/>
  <c r="R172" i="2"/>
  <c r="R173" i="2" s="1"/>
  <c r="P172" i="2"/>
  <c r="P173" i="2" s="1"/>
  <c r="E196" i="2"/>
  <c r="BE196" i="2"/>
  <c r="BE197" i="2" s="1"/>
  <c r="BC196" i="2"/>
  <c r="BC197" i="2" s="1"/>
  <c r="BA196" i="2"/>
  <c r="BA197" i="2" s="1"/>
  <c r="AY196" i="2"/>
  <c r="AY197" i="2" s="1"/>
  <c r="AW196" i="2"/>
  <c r="AW197" i="2" s="1"/>
  <c r="AU196" i="2"/>
  <c r="AU197" i="2" s="1"/>
  <c r="AS196" i="2"/>
  <c r="AS197" i="2" s="1"/>
  <c r="AQ196" i="2"/>
  <c r="AQ197" i="2" s="1"/>
  <c r="AO196" i="2"/>
  <c r="AO197" i="2" s="1"/>
  <c r="AM196" i="2"/>
  <c r="AM197" i="2" s="1"/>
  <c r="AK196" i="2"/>
  <c r="AK197" i="2" s="1"/>
  <c r="AI196" i="2"/>
  <c r="AI197" i="2" s="1"/>
  <c r="AG196" i="2"/>
  <c r="AG197" i="2" s="1"/>
  <c r="AD196" i="2"/>
  <c r="AD197" i="2" s="1"/>
  <c r="AB196" i="2"/>
  <c r="AB197" i="2" s="1"/>
  <c r="Z196" i="2"/>
  <c r="Z197" i="2" s="1"/>
  <c r="X196" i="2"/>
  <c r="X197" i="2" s="1"/>
  <c r="V196" i="2"/>
  <c r="V197" i="2" s="1"/>
  <c r="BG234" i="2"/>
  <c r="BF247" i="2"/>
  <c r="BF248" i="2" s="1"/>
  <c r="BD247" i="2"/>
  <c r="BD248" i="2" s="1"/>
  <c r="BB247" i="2"/>
  <c r="BB248" i="2" s="1"/>
  <c r="AZ247" i="2"/>
  <c r="AZ248" i="2" s="1"/>
  <c r="AX247" i="2"/>
  <c r="AX248" i="2" s="1"/>
  <c r="AR247" i="2"/>
  <c r="AR248" i="2" s="1"/>
  <c r="AN247" i="2"/>
  <c r="AN248" i="2" s="1"/>
  <c r="AJ247" i="2"/>
  <c r="AJ248" i="2" s="1"/>
  <c r="AF247" i="2"/>
  <c r="AF248" i="2" s="1"/>
  <c r="AC247" i="2"/>
  <c r="AC248" i="2" s="1"/>
  <c r="Y247" i="2"/>
  <c r="Y248" i="2" s="1"/>
  <c r="U247" i="2"/>
  <c r="U248" i="2" s="1"/>
  <c r="Q247" i="2"/>
  <c r="Q248" i="2" s="1"/>
  <c r="M247" i="2"/>
  <c r="M248" i="2" s="1"/>
  <c r="I247" i="2"/>
  <c r="I248" i="2" s="1"/>
  <c r="BB172" i="2"/>
  <c r="BB173" i="2" s="1"/>
  <c r="M172" i="2"/>
  <c r="M173" i="2" s="1"/>
  <c r="K172" i="2"/>
  <c r="K173" i="2" s="1"/>
  <c r="I172" i="2"/>
  <c r="I173" i="2" s="1"/>
  <c r="G172" i="2"/>
  <c r="G173" i="2" s="1"/>
  <c r="E222" i="2"/>
  <c r="BG246" i="2"/>
  <c r="BE222" i="2"/>
  <c r="BE223" i="2" s="1"/>
  <c r="BC222" i="2"/>
  <c r="BC223" i="2" s="1"/>
  <c r="BA222" i="2"/>
  <c r="BA223" i="2" s="1"/>
  <c r="AY222" i="2"/>
  <c r="AY223" i="2" s="1"/>
  <c r="AW222" i="2"/>
  <c r="AW223" i="2" s="1"/>
  <c r="AU222" i="2"/>
  <c r="AU223" i="2" s="1"/>
  <c r="AS222" i="2"/>
  <c r="AS223" i="2" s="1"/>
  <c r="AQ222" i="2"/>
  <c r="AQ223" i="2" s="1"/>
  <c r="AO222" i="2"/>
  <c r="AO223" i="2" s="1"/>
  <c r="AM222" i="2"/>
  <c r="AM223" i="2" s="1"/>
  <c r="AK222" i="2"/>
  <c r="AK223" i="2" s="1"/>
  <c r="AI222" i="2"/>
  <c r="AI223" i="2" s="1"/>
  <c r="AG222" i="2"/>
  <c r="AG223" i="2" s="1"/>
  <c r="AD222" i="2"/>
  <c r="AD223" i="2" s="1"/>
  <c r="AB222" i="2"/>
  <c r="AB223" i="2" s="1"/>
  <c r="Z222" i="2"/>
  <c r="Z223" i="2" s="1"/>
  <c r="X222" i="2"/>
  <c r="X223" i="2" s="1"/>
  <c r="V222" i="2"/>
  <c r="V223" i="2" s="1"/>
  <c r="T222" i="2"/>
  <c r="T223" i="2" s="1"/>
  <c r="R222" i="2"/>
  <c r="R223" i="2" s="1"/>
  <c r="P222" i="2"/>
  <c r="P223" i="2" s="1"/>
  <c r="N222" i="2"/>
  <c r="N223" i="2" s="1"/>
  <c r="L222" i="2"/>
  <c r="L223" i="2" s="1"/>
  <c r="J222" i="2"/>
  <c r="J223" i="2" s="1"/>
  <c r="E247" i="2"/>
  <c r="BG208" i="2"/>
  <c r="F140" i="2"/>
  <c r="G140" i="2"/>
  <c r="G141" i="2" s="1"/>
  <c r="H140" i="2"/>
  <c r="I140" i="2"/>
  <c r="I141" i="2" s="1"/>
  <c r="J140" i="2"/>
  <c r="K140" i="2"/>
  <c r="K141" i="2" s="1"/>
  <c r="L140" i="2"/>
  <c r="M140" i="2"/>
  <c r="M141" i="2" s="1"/>
  <c r="N140" i="2"/>
  <c r="O140" i="2"/>
  <c r="O141" i="2" s="1"/>
  <c r="P140" i="2"/>
  <c r="Q140" i="2"/>
  <c r="Q141" i="2" s="1"/>
  <c r="R140" i="2"/>
  <c r="S140" i="2"/>
  <c r="S141" i="2" s="1"/>
  <c r="T140" i="2"/>
  <c r="U140" i="2"/>
  <c r="U141" i="2" s="1"/>
  <c r="V140" i="2"/>
  <c r="W140" i="2"/>
  <c r="W141" i="2" s="1"/>
  <c r="X140" i="2"/>
  <c r="Y140" i="2"/>
  <c r="Y141" i="2" s="1"/>
  <c r="Z140" i="2"/>
  <c r="AA140" i="2"/>
  <c r="AA141" i="2" s="1"/>
  <c r="AB140" i="2"/>
  <c r="AC140" i="2"/>
  <c r="AC141" i="2" s="1"/>
  <c r="AD140" i="2"/>
  <c r="AE140" i="2"/>
  <c r="AE141" i="2" s="1"/>
  <c r="AF140" i="2"/>
  <c r="AG140" i="2"/>
  <c r="AG141" i="2" s="1"/>
  <c r="AH140" i="2"/>
  <c r="AI140" i="2"/>
  <c r="AI141" i="2" s="1"/>
  <c r="AJ140" i="2"/>
  <c r="AK140" i="2"/>
  <c r="AK141" i="2" s="1"/>
  <c r="AL140" i="2"/>
  <c r="AM140" i="2"/>
  <c r="AM141" i="2" s="1"/>
  <c r="AN140" i="2"/>
  <c r="AO140" i="2"/>
  <c r="AO141" i="2" s="1"/>
  <c r="AP140" i="2"/>
  <c r="AQ140" i="2"/>
  <c r="AQ141" i="2" s="1"/>
  <c r="AR140" i="2"/>
  <c r="AS140" i="2"/>
  <c r="AS141" i="2" s="1"/>
  <c r="AT140" i="2"/>
  <c r="AU140" i="2"/>
  <c r="AU141" i="2" s="1"/>
  <c r="AV140" i="2"/>
  <c r="AW140" i="2"/>
  <c r="AW141" i="2" s="1"/>
  <c r="AX140" i="2"/>
  <c r="AY140" i="2"/>
  <c r="AY141" i="2" s="1"/>
  <c r="AZ140" i="2"/>
  <c r="BA140" i="2"/>
  <c r="BA141" i="2" s="1"/>
  <c r="BB140" i="2"/>
  <c r="BC140" i="2"/>
  <c r="BC141" i="2" s="1"/>
  <c r="BD140" i="2"/>
  <c r="BE140" i="2"/>
  <c r="BE141" i="2" s="1"/>
  <c r="BF140" i="2"/>
  <c r="F141" i="2"/>
  <c r="H141" i="2"/>
  <c r="J141" i="2"/>
  <c r="L141" i="2"/>
  <c r="N141" i="2"/>
  <c r="P141" i="2"/>
  <c r="R141" i="2"/>
  <c r="T141" i="2"/>
  <c r="V141" i="2"/>
  <c r="X141" i="2"/>
  <c r="Z141" i="2"/>
  <c r="AB141" i="2"/>
  <c r="AD141" i="2"/>
  <c r="AF141" i="2"/>
  <c r="AH141" i="2"/>
  <c r="AJ141" i="2"/>
  <c r="AL141" i="2"/>
  <c r="AN141" i="2"/>
  <c r="AP141" i="2"/>
  <c r="AR141" i="2"/>
  <c r="AT141" i="2"/>
  <c r="AV141" i="2"/>
  <c r="AX141" i="2"/>
  <c r="AZ141" i="2"/>
  <c r="BB141" i="2"/>
  <c r="BD141" i="2"/>
  <c r="BF141" i="2"/>
  <c r="F133" i="2"/>
  <c r="G133" i="2"/>
  <c r="G134" i="2" s="1"/>
  <c r="H133" i="2"/>
  <c r="I133" i="2"/>
  <c r="I134" i="2" s="1"/>
  <c r="J133" i="2"/>
  <c r="K133" i="2"/>
  <c r="K134" i="2" s="1"/>
  <c r="L133" i="2"/>
  <c r="M133" i="2"/>
  <c r="M134" i="2" s="1"/>
  <c r="N133" i="2"/>
  <c r="O133" i="2"/>
  <c r="O134" i="2" s="1"/>
  <c r="P133" i="2"/>
  <c r="Q133" i="2"/>
  <c r="Q134" i="2" s="1"/>
  <c r="R133" i="2"/>
  <c r="S133" i="2"/>
  <c r="S134" i="2" s="1"/>
  <c r="T133" i="2"/>
  <c r="U133" i="2"/>
  <c r="U134" i="2" s="1"/>
  <c r="V133" i="2"/>
  <c r="W133" i="2"/>
  <c r="W134" i="2" s="1"/>
  <c r="X133" i="2"/>
  <c r="Y133" i="2"/>
  <c r="Y134" i="2" s="1"/>
  <c r="Z133" i="2"/>
  <c r="AA133" i="2"/>
  <c r="AA134" i="2" s="1"/>
  <c r="AB133" i="2"/>
  <c r="AC133" i="2"/>
  <c r="AC134" i="2" s="1"/>
  <c r="AD133" i="2"/>
  <c r="AE133" i="2"/>
  <c r="AE134" i="2" s="1"/>
  <c r="AF133" i="2"/>
  <c r="AG133" i="2"/>
  <c r="AG134" i="2" s="1"/>
  <c r="AH133" i="2"/>
  <c r="AI133" i="2"/>
  <c r="AI134" i="2" s="1"/>
  <c r="AJ133" i="2"/>
  <c r="AK133" i="2"/>
  <c r="AK134" i="2" s="1"/>
  <c r="AL133" i="2"/>
  <c r="AM133" i="2"/>
  <c r="AM134" i="2" s="1"/>
  <c r="AN133" i="2"/>
  <c r="AO133" i="2"/>
  <c r="AO134" i="2" s="1"/>
  <c r="AP133" i="2"/>
  <c r="AQ133" i="2"/>
  <c r="AQ134" i="2" s="1"/>
  <c r="AR133" i="2"/>
  <c r="AS133" i="2"/>
  <c r="AS134" i="2" s="1"/>
  <c r="AT133" i="2"/>
  <c r="AU133" i="2"/>
  <c r="AU134" i="2" s="1"/>
  <c r="AV133" i="2"/>
  <c r="AW133" i="2"/>
  <c r="AW134" i="2" s="1"/>
  <c r="AX133" i="2"/>
  <c r="AY133" i="2"/>
  <c r="AY134" i="2" s="1"/>
  <c r="AZ133" i="2"/>
  <c r="BA133" i="2"/>
  <c r="BA134" i="2" s="1"/>
  <c r="BB133" i="2"/>
  <c r="BC133" i="2"/>
  <c r="BC134" i="2" s="1"/>
  <c r="BD133" i="2"/>
  <c r="BE133" i="2"/>
  <c r="BE134" i="2" s="1"/>
  <c r="BF133" i="2"/>
  <c r="F134" i="2"/>
  <c r="H134" i="2"/>
  <c r="J134" i="2"/>
  <c r="L134" i="2"/>
  <c r="N134" i="2"/>
  <c r="P134" i="2"/>
  <c r="R134" i="2"/>
  <c r="T134" i="2"/>
  <c r="V134" i="2"/>
  <c r="X134" i="2"/>
  <c r="Z134" i="2"/>
  <c r="AB134" i="2"/>
  <c r="AD134" i="2"/>
  <c r="AF134" i="2"/>
  <c r="AH134" i="2"/>
  <c r="AJ134" i="2"/>
  <c r="AL134" i="2"/>
  <c r="AN134" i="2"/>
  <c r="AP134" i="2"/>
  <c r="AR134" i="2"/>
  <c r="AT134" i="2"/>
  <c r="AV134" i="2"/>
  <c r="AX134" i="2"/>
  <c r="AZ134" i="2"/>
  <c r="BB134" i="2"/>
  <c r="BD134" i="2"/>
  <c r="BF134" i="2"/>
  <c r="E140" i="2"/>
  <c r="E133" i="2"/>
  <c r="E134" i="2" s="1"/>
  <c r="F117" i="2"/>
  <c r="G117" i="2"/>
  <c r="G118" i="2" s="1"/>
  <c r="H117" i="2"/>
  <c r="I117" i="2"/>
  <c r="I118" i="2" s="1"/>
  <c r="J117" i="2"/>
  <c r="K117" i="2"/>
  <c r="K118" i="2" s="1"/>
  <c r="L117" i="2"/>
  <c r="M117" i="2"/>
  <c r="M118" i="2" s="1"/>
  <c r="N117" i="2"/>
  <c r="O117" i="2"/>
  <c r="O118" i="2" s="1"/>
  <c r="P117" i="2"/>
  <c r="Q117" i="2"/>
  <c r="Q118" i="2" s="1"/>
  <c r="R117" i="2"/>
  <c r="S117" i="2"/>
  <c r="S118" i="2" s="1"/>
  <c r="T117" i="2"/>
  <c r="U117" i="2"/>
  <c r="U118" i="2" s="1"/>
  <c r="V117" i="2"/>
  <c r="W117" i="2"/>
  <c r="W118" i="2" s="1"/>
  <c r="X117" i="2"/>
  <c r="Y117" i="2"/>
  <c r="Y118" i="2" s="1"/>
  <c r="Z117" i="2"/>
  <c r="AA117" i="2"/>
  <c r="AA118" i="2" s="1"/>
  <c r="AB117" i="2"/>
  <c r="AC117" i="2"/>
  <c r="AC118" i="2" s="1"/>
  <c r="AD117" i="2"/>
  <c r="AE117" i="2"/>
  <c r="AE118" i="2" s="1"/>
  <c r="AF117" i="2"/>
  <c r="AG117" i="2"/>
  <c r="AG118" i="2" s="1"/>
  <c r="AH117" i="2"/>
  <c r="AI117" i="2"/>
  <c r="AI118" i="2" s="1"/>
  <c r="AJ117" i="2"/>
  <c r="AK117" i="2"/>
  <c r="AK118" i="2" s="1"/>
  <c r="AL117" i="2"/>
  <c r="AM117" i="2"/>
  <c r="AM118" i="2" s="1"/>
  <c r="AN117" i="2"/>
  <c r="AO117" i="2"/>
  <c r="AO118" i="2" s="1"/>
  <c r="AP117" i="2"/>
  <c r="AQ117" i="2"/>
  <c r="AQ118" i="2" s="1"/>
  <c r="AR117" i="2"/>
  <c r="AS117" i="2"/>
  <c r="AS118" i="2" s="1"/>
  <c r="AT117" i="2"/>
  <c r="AU117" i="2"/>
  <c r="AU118" i="2" s="1"/>
  <c r="AV117" i="2"/>
  <c r="AW117" i="2"/>
  <c r="AW118" i="2" s="1"/>
  <c r="AX117" i="2"/>
  <c r="AY117" i="2"/>
  <c r="AY118" i="2" s="1"/>
  <c r="AZ117" i="2"/>
  <c r="BA117" i="2"/>
  <c r="BA118" i="2" s="1"/>
  <c r="BB117" i="2"/>
  <c r="BC117" i="2"/>
  <c r="BC118" i="2" s="1"/>
  <c r="BD117" i="2"/>
  <c r="BE117" i="2"/>
  <c r="BE118" i="2" s="1"/>
  <c r="BF117" i="2"/>
  <c r="F118" i="2"/>
  <c r="H118" i="2"/>
  <c r="J118" i="2"/>
  <c r="L118" i="2"/>
  <c r="N118" i="2"/>
  <c r="P118" i="2"/>
  <c r="R118" i="2"/>
  <c r="T118" i="2"/>
  <c r="V118" i="2"/>
  <c r="X118" i="2"/>
  <c r="Z118" i="2"/>
  <c r="AB118" i="2"/>
  <c r="AD118" i="2"/>
  <c r="AF118" i="2"/>
  <c r="AH118" i="2"/>
  <c r="AJ118" i="2"/>
  <c r="AL118" i="2"/>
  <c r="AN118" i="2"/>
  <c r="AP118" i="2"/>
  <c r="AR118" i="2"/>
  <c r="AT118" i="2"/>
  <c r="AV118" i="2"/>
  <c r="AX118" i="2"/>
  <c r="AZ118" i="2"/>
  <c r="BB118" i="2"/>
  <c r="BD118" i="2"/>
  <c r="BF118" i="2"/>
  <c r="F110" i="2"/>
  <c r="G110" i="2"/>
  <c r="G111" i="2" s="1"/>
  <c r="H110" i="2"/>
  <c r="I110" i="2"/>
  <c r="I111" i="2" s="1"/>
  <c r="J110" i="2"/>
  <c r="K110" i="2"/>
  <c r="K111" i="2" s="1"/>
  <c r="L110" i="2"/>
  <c r="M110" i="2"/>
  <c r="M124" i="2" s="1"/>
  <c r="N110" i="2"/>
  <c r="O110" i="2"/>
  <c r="O111" i="2" s="1"/>
  <c r="P110" i="2"/>
  <c r="Q110" i="2"/>
  <c r="Q111" i="2" s="1"/>
  <c r="R110" i="2"/>
  <c r="S110" i="2"/>
  <c r="S111" i="2" s="1"/>
  <c r="T110" i="2"/>
  <c r="U110" i="2"/>
  <c r="U111" i="2" s="1"/>
  <c r="V110" i="2"/>
  <c r="W110" i="2"/>
  <c r="W111" i="2" s="1"/>
  <c r="X110" i="2"/>
  <c r="Y110" i="2"/>
  <c r="Y111" i="2" s="1"/>
  <c r="Z110" i="2"/>
  <c r="AA110" i="2"/>
  <c r="AA111" i="2" s="1"/>
  <c r="AB110" i="2"/>
  <c r="AC110" i="2"/>
  <c r="AC111" i="2" s="1"/>
  <c r="AD110" i="2"/>
  <c r="AE110" i="2"/>
  <c r="AE111" i="2" s="1"/>
  <c r="AF110" i="2"/>
  <c r="AG110" i="2"/>
  <c r="AG111" i="2" s="1"/>
  <c r="AH110" i="2"/>
  <c r="AI110" i="2"/>
  <c r="AI111" i="2" s="1"/>
  <c r="AJ110" i="2"/>
  <c r="AK110" i="2"/>
  <c r="AK111" i="2" s="1"/>
  <c r="AL110" i="2"/>
  <c r="AM110" i="2"/>
  <c r="AM111" i="2" s="1"/>
  <c r="AN110" i="2"/>
  <c r="AO110" i="2"/>
  <c r="AO111" i="2" s="1"/>
  <c r="AP110" i="2"/>
  <c r="AQ110" i="2"/>
  <c r="AQ111" i="2" s="1"/>
  <c r="AR110" i="2"/>
  <c r="AS110" i="2"/>
  <c r="AS111" i="2" s="1"/>
  <c r="AT110" i="2"/>
  <c r="AU110" i="2"/>
  <c r="AU111" i="2" s="1"/>
  <c r="AV110" i="2"/>
  <c r="AW110" i="2"/>
  <c r="AW111" i="2" s="1"/>
  <c r="AX110" i="2"/>
  <c r="AY110" i="2"/>
  <c r="AY111" i="2" s="1"/>
  <c r="AZ110" i="2"/>
  <c r="BA110" i="2"/>
  <c r="BA111" i="2" s="1"/>
  <c r="BB110" i="2"/>
  <c r="BC110" i="2"/>
  <c r="BC111" i="2" s="1"/>
  <c r="BD110" i="2"/>
  <c r="BE110" i="2"/>
  <c r="BE111" i="2" s="1"/>
  <c r="BF110" i="2"/>
  <c r="F111" i="2"/>
  <c r="H111" i="2"/>
  <c r="J111" i="2"/>
  <c r="L111" i="2"/>
  <c r="N111" i="2"/>
  <c r="P111" i="2"/>
  <c r="R111" i="2"/>
  <c r="T111" i="2"/>
  <c r="V111" i="2"/>
  <c r="X111" i="2"/>
  <c r="Z111" i="2"/>
  <c r="AB111" i="2"/>
  <c r="AD111" i="2"/>
  <c r="AF111" i="2"/>
  <c r="AH111" i="2"/>
  <c r="AJ111" i="2"/>
  <c r="AL111" i="2"/>
  <c r="AN111" i="2"/>
  <c r="AP111" i="2"/>
  <c r="AR111" i="2"/>
  <c r="AT111" i="2"/>
  <c r="AV111" i="2"/>
  <c r="AX111" i="2"/>
  <c r="AZ111" i="2"/>
  <c r="BB111" i="2"/>
  <c r="BD111" i="2"/>
  <c r="BF111" i="2"/>
  <c r="E117" i="2"/>
  <c r="E110" i="2"/>
  <c r="E111" i="2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4" i="4"/>
  <c r="E34" i="4" l="1"/>
  <c r="AT299" i="22"/>
  <c r="U299" i="22"/>
  <c r="AU299" i="22"/>
  <c r="AE299" i="22"/>
  <c r="P299" i="22"/>
  <c r="Z299" i="22"/>
  <c r="AW299" i="22"/>
  <c r="AL299" i="22"/>
  <c r="AD299" i="22"/>
  <c r="AS299" i="22"/>
  <c r="AH299" i="22"/>
  <c r="AM299" i="22"/>
  <c r="W299" i="22"/>
  <c r="I299" i="22"/>
  <c r="AB299" i="22"/>
  <c r="AN299" i="22"/>
  <c r="K299" i="22"/>
  <c r="AK299" i="22"/>
  <c r="BC299" i="22"/>
  <c r="F299" i="22"/>
  <c r="BB299" i="22"/>
  <c r="BD299" i="22"/>
  <c r="AF299" i="22"/>
  <c r="AR299" i="22"/>
  <c r="AO299" i="22"/>
  <c r="AZ299" i="22"/>
  <c r="O299" i="22"/>
  <c r="AV299" i="22"/>
  <c r="AC299" i="22"/>
  <c r="R299" i="22"/>
  <c r="AJ299" i="22"/>
  <c r="AI299" i="22"/>
  <c r="G299" i="22"/>
  <c r="AA299" i="22"/>
  <c r="T299" i="22"/>
  <c r="M299" i="22"/>
  <c r="Y299" i="22"/>
  <c r="L299" i="22"/>
  <c r="V299" i="22"/>
  <c r="H299" i="22"/>
  <c r="AG299" i="22"/>
  <c r="AQ299" i="22"/>
  <c r="AX299" i="22"/>
  <c r="Q299" i="22"/>
  <c r="X299" i="22"/>
  <c r="J299" i="22"/>
  <c r="N299" i="22"/>
  <c r="BA299" i="22"/>
  <c r="BE299" i="22"/>
  <c r="AP299" i="22"/>
  <c r="E299" i="22"/>
  <c r="S299" i="22"/>
  <c r="AY299" i="22"/>
  <c r="M111" i="2"/>
  <c r="BF124" i="2"/>
  <c r="BF125" i="2" s="1"/>
  <c r="BD124" i="2"/>
  <c r="BD125" i="2" s="1"/>
  <c r="BB124" i="2"/>
  <c r="AZ124" i="2"/>
  <c r="AZ125" i="2" s="1"/>
  <c r="AX124" i="2"/>
  <c r="AX125" i="2" s="1"/>
  <c r="AT124" i="2"/>
  <c r="AT125" i="2" s="1"/>
  <c r="AR124" i="2"/>
  <c r="AR125" i="2" s="1"/>
  <c r="AP124" i="2"/>
  <c r="AP125" i="2" s="1"/>
  <c r="AN124" i="2"/>
  <c r="AN125" i="2" s="1"/>
  <c r="AL124" i="2"/>
  <c r="AL125" i="2" s="1"/>
  <c r="AJ124" i="2"/>
  <c r="AH124" i="2"/>
  <c r="AH125" i="2" s="1"/>
  <c r="AF124" i="2"/>
  <c r="AF125" i="2" s="1"/>
  <c r="AE124" i="2"/>
  <c r="AE125" i="2" s="1"/>
  <c r="AC124" i="2"/>
  <c r="AC125" i="2" s="1"/>
  <c r="AA124" i="2"/>
  <c r="AA125" i="2" s="1"/>
  <c r="Y124" i="2"/>
  <c r="Y125" i="2" s="1"/>
  <c r="W124" i="2"/>
  <c r="W125" i="2" s="1"/>
  <c r="U124" i="2"/>
  <c r="S124" i="2"/>
  <c r="S125" i="2" s="1"/>
  <c r="Q124" i="2"/>
  <c r="Q125" i="2" s="1"/>
  <c r="O124" i="2"/>
  <c r="O125" i="2" s="1"/>
  <c r="K124" i="2"/>
  <c r="K125" i="2" s="1"/>
  <c r="I124" i="2"/>
  <c r="G124" i="2"/>
  <c r="G125" i="2" s="1"/>
  <c r="E118" i="2"/>
  <c r="BG118" i="2" s="1"/>
  <c r="E124" i="2"/>
  <c r="BE124" i="2"/>
  <c r="BE125" i="2" s="1"/>
  <c r="BC124" i="2"/>
  <c r="BC125" i="2" s="1"/>
  <c r="BA124" i="2"/>
  <c r="BA125" i="2" s="1"/>
  <c r="AY124" i="2"/>
  <c r="AW124" i="2"/>
  <c r="AW125" i="2" s="1"/>
  <c r="AU124" i="2"/>
  <c r="AU125" i="2" s="1"/>
  <c r="AS124" i="2"/>
  <c r="AS125" i="2" s="1"/>
  <c r="AQ124" i="2"/>
  <c r="AQ125" i="2" s="1"/>
  <c r="AO124" i="2"/>
  <c r="AO125" i="2" s="1"/>
  <c r="AM124" i="2"/>
  <c r="AM125" i="2" s="1"/>
  <c r="AK124" i="2"/>
  <c r="AK125" i="2" s="1"/>
  <c r="AI124" i="2"/>
  <c r="AI125" i="2" s="1"/>
  <c r="AG124" i="2"/>
  <c r="AG125" i="2" s="1"/>
  <c r="AD124" i="2"/>
  <c r="AD125" i="2" s="1"/>
  <c r="AB124" i="2"/>
  <c r="AB125" i="2" s="1"/>
  <c r="Z124" i="2"/>
  <c r="Z125" i="2" s="1"/>
  <c r="X124" i="2"/>
  <c r="X125" i="2" s="1"/>
  <c r="V124" i="2"/>
  <c r="V125" i="2" s="1"/>
  <c r="T124" i="2"/>
  <c r="T125" i="2" s="1"/>
  <c r="R124" i="2"/>
  <c r="R125" i="2" s="1"/>
  <c r="P124" i="2"/>
  <c r="P125" i="2" s="1"/>
  <c r="N124" i="2"/>
  <c r="N125" i="2" s="1"/>
  <c r="L124" i="2"/>
  <c r="L125" i="2" s="1"/>
  <c r="J124" i="2"/>
  <c r="J125" i="2" s="1"/>
  <c r="H124" i="2"/>
  <c r="H125" i="2" s="1"/>
  <c r="F124" i="2"/>
  <c r="F125" i="2" s="1"/>
  <c r="AV124" i="2"/>
  <c r="AV125" i="2" s="1"/>
  <c r="BB125" i="2"/>
  <c r="AJ125" i="2"/>
  <c r="U125" i="2"/>
  <c r="M125" i="2"/>
  <c r="I125" i="2"/>
  <c r="BF148" i="2"/>
  <c r="BF149" i="2" s="1"/>
  <c r="BD148" i="2"/>
  <c r="BD149" i="2" s="1"/>
  <c r="BB148" i="2"/>
  <c r="BB149" i="2" s="1"/>
  <c r="AZ148" i="2"/>
  <c r="AZ149" i="2" s="1"/>
  <c r="AX148" i="2"/>
  <c r="AX149" i="2" s="1"/>
  <c r="AV148" i="2"/>
  <c r="AV149" i="2" s="1"/>
  <c r="AT148" i="2"/>
  <c r="AT149" i="2" s="1"/>
  <c r="AR148" i="2"/>
  <c r="AR149" i="2" s="1"/>
  <c r="AP148" i="2"/>
  <c r="AP149" i="2" s="1"/>
  <c r="AN148" i="2"/>
  <c r="AN149" i="2" s="1"/>
  <c r="AL148" i="2"/>
  <c r="AL149" i="2" s="1"/>
  <c r="AJ148" i="2"/>
  <c r="AJ149" i="2" s="1"/>
  <c r="AH148" i="2"/>
  <c r="AH149" i="2" s="1"/>
  <c r="AF148" i="2"/>
  <c r="AF149" i="2" s="1"/>
  <c r="AE148" i="2"/>
  <c r="AE149" i="2" s="1"/>
  <c r="AC148" i="2"/>
  <c r="AC149" i="2" s="1"/>
  <c r="AA148" i="2"/>
  <c r="AA149" i="2" s="1"/>
  <c r="Y148" i="2"/>
  <c r="Y149" i="2" s="1"/>
  <c r="W148" i="2"/>
  <c r="W149" i="2" s="1"/>
  <c r="U148" i="2"/>
  <c r="U149" i="2" s="1"/>
  <c r="S148" i="2"/>
  <c r="S149" i="2" s="1"/>
  <c r="Q148" i="2"/>
  <c r="Q149" i="2" s="1"/>
  <c r="O148" i="2"/>
  <c r="O149" i="2" s="1"/>
  <c r="M148" i="2"/>
  <c r="M149" i="2" s="1"/>
  <c r="K148" i="2"/>
  <c r="K149" i="2" s="1"/>
  <c r="I148" i="2"/>
  <c r="I149" i="2" s="1"/>
  <c r="G148" i="2"/>
  <c r="G149" i="2" s="1"/>
  <c r="AY125" i="2"/>
  <c r="E141" i="2"/>
  <c r="BG141" i="2" s="1"/>
  <c r="E148" i="2"/>
  <c r="BE148" i="2"/>
  <c r="BE149" i="2" s="1"/>
  <c r="BC148" i="2"/>
  <c r="BC149" i="2" s="1"/>
  <c r="BA148" i="2"/>
  <c r="BA149" i="2" s="1"/>
  <c r="AY148" i="2"/>
  <c r="AY149" i="2" s="1"/>
  <c r="AW148" i="2"/>
  <c r="AW149" i="2" s="1"/>
  <c r="AU148" i="2"/>
  <c r="AU149" i="2" s="1"/>
  <c r="AS148" i="2"/>
  <c r="AS149" i="2" s="1"/>
  <c r="AQ148" i="2"/>
  <c r="AQ149" i="2" s="1"/>
  <c r="AO148" i="2"/>
  <c r="AO149" i="2" s="1"/>
  <c r="AM148" i="2"/>
  <c r="AM149" i="2" s="1"/>
  <c r="AK148" i="2"/>
  <c r="AK149" i="2" s="1"/>
  <c r="AI148" i="2"/>
  <c r="AI149" i="2" s="1"/>
  <c r="AG148" i="2"/>
  <c r="AG149" i="2" s="1"/>
  <c r="AD148" i="2"/>
  <c r="AD149" i="2" s="1"/>
  <c r="AB148" i="2"/>
  <c r="AB149" i="2" s="1"/>
  <c r="Z148" i="2"/>
  <c r="Z149" i="2" s="1"/>
  <c r="X148" i="2"/>
  <c r="X149" i="2" s="1"/>
  <c r="V148" i="2"/>
  <c r="V149" i="2" s="1"/>
  <c r="T148" i="2"/>
  <c r="T149" i="2" s="1"/>
  <c r="R148" i="2"/>
  <c r="R149" i="2" s="1"/>
  <c r="P148" i="2"/>
  <c r="P149" i="2" s="1"/>
  <c r="N148" i="2"/>
  <c r="N149" i="2" s="1"/>
  <c r="L148" i="2"/>
  <c r="L149" i="2" s="1"/>
  <c r="J148" i="2"/>
  <c r="J149" i="2" s="1"/>
  <c r="H148" i="2"/>
  <c r="H149" i="2" s="1"/>
  <c r="F148" i="2"/>
  <c r="F149" i="2" s="1"/>
  <c r="BG111" i="2"/>
  <c r="BG134" i="2"/>
  <c r="F5" i="4"/>
  <c r="F7" i="4"/>
  <c r="F9" i="4"/>
  <c r="F11" i="4"/>
  <c r="F13" i="4"/>
  <c r="F15" i="4"/>
  <c r="F17" i="4"/>
  <c r="F19" i="4"/>
  <c r="F21" i="4"/>
  <c r="F23" i="4"/>
  <c r="F25" i="4"/>
  <c r="F27" i="4"/>
  <c r="F29" i="4"/>
  <c r="F31" i="4"/>
  <c r="F33" i="4"/>
  <c r="F6" i="4"/>
  <c r="F8" i="4"/>
  <c r="F10" i="4"/>
  <c r="F12" i="4"/>
  <c r="F14" i="4"/>
  <c r="F16" i="4"/>
  <c r="F18" i="4"/>
  <c r="F20" i="4"/>
  <c r="F22" i="4"/>
  <c r="F24" i="4"/>
  <c r="F26" i="4"/>
  <c r="F28" i="4"/>
  <c r="F30" i="4"/>
  <c r="F32" i="4"/>
  <c r="F4" i="4"/>
  <c r="F34" i="4" l="1"/>
  <c r="F99" i="2"/>
  <c r="G99" i="2"/>
  <c r="G100" i="2" s="1"/>
  <c r="H99" i="2"/>
  <c r="I99" i="2"/>
  <c r="I100" i="2" s="1"/>
  <c r="J99" i="2"/>
  <c r="K99" i="2"/>
  <c r="K100" i="2" s="1"/>
  <c r="L99" i="2"/>
  <c r="M99" i="2"/>
  <c r="M100" i="2" s="1"/>
  <c r="N99" i="2"/>
  <c r="O99" i="2"/>
  <c r="O100" i="2" s="1"/>
  <c r="P99" i="2"/>
  <c r="Q99" i="2"/>
  <c r="Q100" i="2" s="1"/>
  <c r="R99" i="2"/>
  <c r="S99" i="2"/>
  <c r="S100" i="2" s="1"/>
  <c r="T99" i="2"/>
  <c r="U99" i="2"/>
  <c r="U100" i="2" s="1"/>
  <c r="V99" i="2"/>
  <c r="W99" i="2"/>
  <c r="W100" i="2" s="1"/>
  <c r="X99" i="2"/>
  <c r="Y99" i="2"/>
  <c r="Y100" i="2" s="1"/>
  <c r="Z99" i="2"/>
  <c r="AA99" i="2"/>
  <c r="AA100" i="2" s="1"/>
  <c r="AB99" i="2"/>
  <c r="AC99" i="2"/>
  <c r="AC100" i="2" s="1"/>
  <c r="AD99" i="2"/>
  <c r="AE99" i="2"/>
  <c r="AE100" i="2" s="1"/>
  <c r="AF99" i="2"/>
  <c r="AG99" i="2"/>
  <c r="AG100" i="2" s="1"/>
  <c r="AH99" i="2"/>
  <c r="AI99" i="2"/>
  <c r="AI100" i="2" s="1"/>
  <c r="AJ99" i="2"/>
  <c r="AK99" i="2"/>
  <c r="AK100" i="2" s="1"/>
  <c r="AL99" i="2"/>
  <c r="AM99" i="2"/>
  <c r="AM100" i="2" s="1"/>
  <c r="AN99" i="2"/>
  <c r="AO99" i="2"/>
  <c r="AO100" i="2" s="1"/>
  <c r="AP99" i="2"/>
  <c r="AQ99" i="2"/>
  <c r="AQ100" i="2" s="1"/>
  <c r="AR99" i="2"/>
  <c r="AS99" i="2"/>
  <c r="AS100" i="2" s="1"/>
  <c r="AT99" i="2"/>
  <c r="AU99" i="2"/>
  <c r="AU100" i="2" s="1"/>
  <c r="AV99" i="2"/>
  <c r="AW99" i="2"/>
  <c r="AW100" i="2" s="1"/>
  <c r="AX99" i="2"/>
  <c r="AY99" i="2"/>
  <c r="AY100" i="2" s="1"/>
  <c r="AZ99" i="2"/>
  <c r="BA99" i="2"/>
  <c r="BA100" i="2" s="1"/>
  <c r="BB99" i="2"/>
  <c r="BC99" i="2"/>
  <c r="BC100" i="2" s="1"/>
  <c r="BD99" i="2"/>
  <c r="BE99" i="2"/>
  <c r="BE100" i="2" s="1"/>
  <c r="BF99" i="2"/>
  <c r="F100" i="2"/>
  <c r="H100" i="2"/>
  <c r="J100" i="2"/>
  <c r="L100" i="2"/>
  <c r="N100" i="2"/>
  <c r="P100" i="2"/>
  <c r="R100" i="2"/>
  <c r="T100" i="2"/>
  <c r="V100" i="2"/>
  <c r="X100" i="2"/>
  <c r="Z100" i="2"/>
  <c r="AB100" i="2"/>
  <c r="AD100" i="2"/>
  <c r="AF100" i="2"/>
  <c r="AH100" i="2"/>
  <c r="AJ100" i="2"/>
  <c r="AL100" i="2"/>
  <c r="AN100" i="2"/>
  <c r="AP100" i="2"/>
  <c r="AR100" i="2"/>
  <c r="AT100" i="2"/>
  <c r="AV100" i="2"/>
  <c r="AX100" i="2"/>
  <c r="AZ100" i="2"/>
  <c r="BB100" i="2"/>
  <c r="BD100" i="2"/>
  <c r="BF100" i="2"/>
  <c r="F94" i="2"/>
  <c r="G94" i="2"/>
  <c r="G95" i="2" s="1"/>
  <c r="H94" i="2"/>
  <c r="I94" i="2"/>
  <c r="I95" i="2" s="1"/>
  <c r="J94" i="2"/>
  <c r="K94" i="2"/>
  <c r="K95" i="2" s="1"/>
  <c r="L94" i="2"/>
  <c r="M94" i="2"/>
  <c r="M95" i="2" s="1"/>
  <c r="N94" i="2"/>
  <c r="O94" i="2"/>
  <c r="O95" i="2" s="1"/>
  <c r="P94" i="2"/>
  <c r="Q94" i="2"/>
  <c r="Q95" i="2" s="1"/>
  <c r="R94" i="2"/>
  <c r="S94" i="2"/>
  <c r="S95" i="2" s="1"/>
  <c r="T94" i="2"/>
  <c r="U94" i="2"/>
  <c r="U95" i="2" s="1"/>
  <c r="V94" i="2"/>
  <c r="W94" i="2"/>
  <c r="W95" i="2" s="1"/>
  <c r="X94" i="2"/>
  <c r="Y94" i="2"/>
  <c r="Y95" i="2" s="1"/>
  <c r="Z94" i="2"/>
  <c r="AA94" i="2"/>
  <c r="AA95" i="2" s="1"/>
  <c r="AB94" i="2"/>
  <c r="AC94" i="2"/>
  <c r="AC95" i="2" s="1"/>
  <c r="AD94" i="2"/>
  <c r="AE94" i="2"/>
  <c r="AE95" i="2" s="1"/>
  <c r="AF94" i="2"/>
  <c r="AG94" i="2"/>
  <c r="AG95" i="2" s="1"/>
  <c r="AH94" i="2"/>
  <c r="AI94" i="2"/>
  <c r="AI95" i="2" s="1"/>
  <c r="AJ94" i="2"/>
  <c r="AK94" i="2"/>
  <c r="AK95" i="2" s="1"/>
  <c r="AL94" i="2"/>
  <c r="AM94" i="2"/>
  <c r="AM95" i="2" s="1"/>
  <c r="AN94" i="2"/>
  <c r="AO94" i="2"/>
  <c r="AO95" i="2" s="1"/>
  <c r="AP94" i="2"/>
  <c r="AQ94" i="2"/>
  <c r="AQ95" i="2" s="1"/>
  <c r="AR94" i="2"/>
  <c r="AS94" i="2"/>
  <c r="AS95" i="2" s="1"/>
  <c r="AT94" i="2"/>
  <c r="AU94" i="2"/>
  <c r="AU95" i="2" s="1"/>
  <c r="AV94" i="2"/>
  <c r="AW94" i="2"/>
  <c r="AW95" i="2" s="1"/>
  <c r="AX94" i="2"/>
  <c r="AY94" i="2"/>
  <c r="AY95" i="2" s="1"/>
  <c r="AZ94" i="2"/>
  <c r="BA94" i="2"/>
  <c r="BA95" i="2" s="1"/>
  <c r="BB94" i="2"/>
  <c r="BC94" i="2"/>
  <c r="BC95" i="2" s="1"/>
  <c r="BD94" i="2"/>
  <c r="BE94" i="2"/>
  <c r="BE95" i="2" s="1"/>
  <c r="BF94" i="2"/>
  <c r="F95" i="2"/>
  <c r="H95" i="2"/>
  <c r="J95" i="2"/>
  <c r="L95" i="2"/>
  <c r="N95" i="2"/>
  <c r="P95" i="2"/>
  <c r="R95" i="2"/>
  <c r="T95" i="2"/>
  <c r="V95" i="2"/>
  <c r="X95" i="2"/>
  <c r="Z95" i="2"/>
  <c r="AB95" i="2"/>
  <c r="AD95" i="2"/>
  <c r="AF95" i="2"/>
  <c r="AH95" i="2"/>
  <c r="AJ95" i="2"/>
  <c r="AL95" i="2"/>
  <c r="AN95" i="2"/>
  <c r="AP95" i="2"/>
  <c r="AR95" i="2"/>
  <c r="AT95" i="2"/>
  <c r="AV95" i="2"/>
  <c r="AX95" i="2"/>
  <c r="AZ95" i="2"/>
  <c r="BB95" i="2"/>
  <c r="BD95" i="2"/>
  <c r="BF95" i="2"/>
  <c r="F86" i="2"/>
  <c r="G86" i="2"/>
  <c r="G87" i="2" s="1"/>
  <c r="H86" i="2"/>
  <c r="I86" i="2"/>
  <c r="I101" i="2" s="1"/>
  <c r="I102" i="2" s="1"/>
  <c r="J86" i="2"/>
  <c r="K86" i="2"/>
  <c r="K87" i="2" s="1"/>
  <c r="L86" i="2"/>
  <c r="M86" i="2"/>
  <c r="M87" i="2" s="1"/>
  <c r="N86" i="2"/>
  <c r="O86" i="2"/>
  <c r="O87" i="2" s="1"/>
  <c r="P86" i="2"/>
  <c r="Q86" i="2"/>
  <c r="Q87" i="2" s="1"/>
  <c r="R86" i="2"/>
  <c r="S86" i="2"/>
  <c r="S87" i="2" s="1"/>
  <c r="T86" i="2"/>
  <c r="U86" i="2"/>
  <c r="U87" i="2" s="1"/>
  <c r="V86" i="2"/>
  <c r="W86" i="2"/>
  <c r="W87" i="2" s="1"/>
  <c r="X86" i="2"/>
  <c r="Y86" i="2"/>
  <c r="Y87" i="2" s="1"/>
  <c r="Z86" i="2"/>
  <c r="AA86" i="2"/>
  <c r="AA87" i="2" s="1"/>
  <c r="AB86" i="2"/>
  <c r="AC86" i="2"/>
  <c r="AC87" i="2" s="1"/>
  <c r="AD86" i="2"/>
  <c r="AE86" i="2"/>
  <c r="AE87" i="2" s="1"/>
  <c r="AF86" i="2"/>
  <c r="AG86" i="2"/>
  <c r="AG87" i="2" s="1"/>
  <c r="AH86" i="2"/>
  <c r="AI86" i="2"/>
  <c r="AI87" i="2" s="1"/>
  <c r="AJ86" i="2"/>
  <c r="AK86" i="2"/>
  <c r="AK87" i="2" s="1"/>
  <c r="AL86" i="2"/>
  <c r="AM86" i="2"/>
  <c r="AM87" i="2" s="1"/>
  <c r="AN86" i="2"/>
  <c r="AO86" i="2"/>
  <c r="AO87" i="2" s="1"/>
  <c r="AP86" i="2"/>
  <c r="AQ86" i="2"/>
  <c r="AQ87" i="2" s="1"/>
  <c r="AR86" i="2"/>
  <c r="AS86" i="2"/>
  <c r="AS87" i="2" s="1"/>
  <c r="AT86" i="2"/>
  <c r="AU86" i="2"/>
  <c r="AU87" i="2" s="1"/>
  <c r="AV86" i="2"/>
  <c r="AW86" i="2"/>
  <c r="AW87" i="2" s="1"/>
  <c r="AX86" i="2"/>
  <c r="AY86" i="2"/>
  <c r="AY87" i="2" s="1"/>
  <c r="AZ86" i="2"/>
  <c r="BA86" i="2"/>
  <c r="BA87" i="2" s="1"/>
  <c r="BB86" i="2"/>
  <c r="BC86" i="2"/>
  <c r="BC87" i="2" s="1"/>
  <c r="BD86" i="2"/>
  <c r="BE86" i="2"/>
  <c r="BE87" i="2" s="1"/>
  <c r="BF86" i="2"/>
  <c r="F87" i="2"/>
  <c r="H87" i="2"/>
  <c r="J87" i="2"/>
  <c r="L87" i="2"/>
  <c r="N87" i="2"/>
  <c r="P87" i="2"/>
  <c r="R87" i="2"/>
  <c r="T87" i="2"/>
  <c r="V87" i="2"/>
  <c r="X87" i="2"/>
  <c r="Z87" i="2"/>
  <c r="AB87" i="2"/>
  <c r="AD87" i="2"/>
  <c r="AF87" i="2"/>
  <c r="AH87" i="2"/>
  <c r="AJ87" i="2"/>
  <c r="AL87" i="2"/>
  <c r="AN87" i="2"/>
  <c r="AP87" i="2"/>
  <c r="AR87" i="2"/>
  <c r="AT87" i="2"/>
  <c r="AV87" i="2"/>
  <c r="AX87" i="2"/>
  <c r="AZ87" i="2"/>
  <c r="BB87" i="2"/>
  <c r="BD87" i="2"/>
  <c r="BF87" i="2"/>
  <c r="E99" i="2"/>
  <c r="E100" i="2" s="1"/>
  <c r="E94" i="2"/>
  <c r="E95" i="2" s="1"/>
  <c r="E86" i="2"/>
  <c r="E87" i="2" s="1"/>
  <c r="F74" i="2"/>
  <c r="F75" i="2" s="1"/>
  <c r="G74" i="2"/>
  <c r="H74" i="2"/>
  <c r="H75" i="2" s="1"/>
  <c r="I74" i="2"/>
  <c r="J74" i="2"/>
  <c r="J75" i="2" s="1"/>
  <c r="K74" i="2"/>
  <c r="L74" i="2"/>
  <c r="L75" i="2" s="1"/>
  <c r="M74" i="2"/>
  <c r="N74" i="2"/>
  <c r="N75" i="2" s="1"/>
  <c r="O74" i="2"/>
  <c r="P74" i="2"/>
  <c r="P75" i="2" s="1"/>
  <c r="Q74" i="2"/>
  <c r="R74" i="2"/>
  <c r="R75" i="2" s="1"/>
  <c r="S74" i="2"/>
  <c r="T74" i="2"/>
  <c r="T75" i="2" s="1"/>
  <c r="U74" i="2"/>
  <c r="V74" i="2"/>
  <c r="V75" i="2" s="1"/>
  <c r="W74" i="2"/>
  <c r="X74" i="2"/>
  <c r="X75" i="2" s="1"/>
  <c r="Y74" i="2"/>
  <c r="Z74" i="2"/>
  <c r="Z75" i="2" s="1"/>
  <c r="AA74" i="2"/>
  <c r="AB74" i="2"/>
  <c r="AB75" i="2" s="1"/>
  <c r="AC74" i="2"/>
  <c r="AD74" i="2"/>
  <c r="AD75" i="2" s="1"/>
  <c r="AE74" i="2"/>
  <c r="AF74" i="2"/>
  <c r="AF75" i="2" s="1"/>
  <c r="AG74" i="2"/>
  <c r="AH74" i="2"/>
  <c r="AH75" i="2" s="1"/>
  <c r="AI74" i="2"/>
  <c r="AJ74" i="2"/>
  <c r="AJ75" i="2" s="1"/>
  <c r="AK74" i="2"/>
  <c r="AL74" i="2"/>
  <c r="AL75" i="2" s="1"/>
  <c r="AM74" i="2"/>
  <c r="AN74" i="2"/>
  <c r="AN75" i="2" s="1"/>
  <c r="AO74" i="2"/>
  <c r="AP74" i="2"/>
  <c r="AP75" i="2" s="1"/>
  <c r="AQ74" i="2"/>
  <c r="AR74" i="2"/>
  <c r="AR75" i="2" s="1"/>
  <c r="AS74" i="2"/>
  <c r="AT74" i="2"/>
  <c r="AT75" i="2" s="1"/>
  <c r="AU74" i="2"/>
  <c r="AV74" i="2"/>
  <c r="AV75" i="2" s="1"/>
  <c r="AW74" i="2"/>
  <c r="AX74" i="2"/>
  <c r="AX75" i="2" s="1"/>
  <c r="AY74" i="2"/>
  <c r="AZ74" i="2"/>
  <c r="AZ75" i="2" s="1"/>
  <c r="BA74" i="2"/>
  <c r="BB74" i="2"/>
  <c r="BB75" i="2" s="1"/>
  <c r="BC74" i="2"/>
  <c r="BD74" i="2"/>
  <c r="BD75" i="2" s="1"/>
  <c r="BE74" i="2"/>
  <c r="BF74" i="2"/>
  <c r="BF75" i="2" s="1"/>
  <c r="G75" i="2"/>
  <c r="I75" i="2"/>
  <c r="K75" i="2"/>
  <c r="M75" i="2"/>
  <c r="O75" i="2"/>
  <c r="Q75" i="2"/>
  <c r="S75" i="2"/>
  <c r="U75" i="2"/>
  <c r="W75" i="2"/>
  <c r="Y75" i="2"/>
  <c r="AA75" i="2"/>
  <c r="AC75" i="2"/>
  <c r="AE75" i="2"/>
  <c r="AG75" i="2"/>
  <c r="AI75" i="2"/>
  <c r="AK75" i="2"/>
  <c r="AM75" i="2"/>
  <c r="AO75" i="2"/>
  <c r="AQ75" i="2"/>
  <c r="AS75" i="2"/>
  <c r="AU75" i="2"/>
  <c r="AW75" i="2"/>
  <c r="AY75" i="2"/>
  <c r="BA75" i="2"/>
  <c r="BC75" i="2"/>
  <c r="BE75" i="2"/>
  <c r="E74" i="2"/>
  <c r="E75" i="2" s="1"/>
  <c r="F69" i="2"/>
  <c r="F70" i="2" s="1"/>
  <c r="G69" i="2"/>
  <c r="G70" i="2" s="1"/>
  <c r="H69" i="2"/>
  <c r="I69" i="2"/>
  <c r="I70" i="2" s="1"/>
  <c r="J69" i="2"/>
  <c r="J70" i="2" s="1"/>
  <c r="K69" i="2"/>
  <c r="K70" i="2" s="1"/>
  <c r="L69" i="2"/>
  <c r="M69" i="2"/>
  <c r="M70" i="2" s="1"/>
  <c r="N69" i="2"/>
  <c r="N70" i="2" s="1"/>
  <c r="O69" i="2"/>
  <c r="O70" i="2" s="1"/>
  <c r="P69" i="2"/>
  <c r="Q69" i="2"/>
  <c r="Q70" i="2" s="1"/>
  <c r="R69" i="2"/>
  <c r="R70" i="2" s="1"/>
  <c r="S69" i="2"/>
  <c r="S70" i="2" s="1"/>
  <c r="T69" i="2"/>
  <c r="U69" i="2"/>
  <c r="U70" i="2" s="1"/>
  <c r="V69" i="2"/>
  <c r="V70" i="2" s="1"/>
  <c r="W69" i="2"/>
  <c r="W70" i="2" s="1"/>
  <c r="X69" i="2"/>
  <c r="Y69" i="2"/>
  <c r="Y70" i="2" s="1"/>
  <c r="Z69" i="2"/>
  <c r="Z70" i="2" s="1"/>
  <c r="AA69" i="2"/>
  <c r="AA70" i="2" s="1"/>
  <c r="AB69" i="2"/>
  <c r="AC69" i="2"/>
  <c r="AC70" i="2" s="1"/>
  <c r="AD69" i="2"/>
  <c r="AD70" i="2" s="1"/>
  <c r="AE69" i="2"/>
  <c r="AE70" i="2" s="1"/>
  <c r="AF69" i="2"/>
  <c r="AG69" i="2"/>
  <c r="AG70" i="2" s="1"/>
  <c r="AH69" i="2"/>
  <c r="AH70" i="2" s="1"/>
  <c r="AI69" i="2"/>
  <c r="AI70" i="2" s="1"/>
  <c r="AJ69" i="2"/>
  <c r="AK69" i="2"/>
  <c r="AK70" i="2" s="1"/>
  <c r="AL69" i="2"/>
  <c r="AL70" i="2" s="1"/>
  <c r="AM69" i="2"/>
  <c r="AM70" i="2" s="1"/>
  <c r="AN69" i="2"/>
  <c r="AO69" i="2"/>
  <c r="AO70" i="2" s="1"/>
  <c r="AP69" i="2"/>
  <c r="AP70" i="2" s="1"/>
  <c r="AQ69" i="2"/>
  <c r="AQ70" i="2" s="1"/>
  <c r="AR69" i="2"/>
  <c r="AS69" i="2"/>
  <c r="AS70" i="2" s="1"/>
  <c r="AT69" i="2"/>
  <c r="AT70" i="2" s="1"/>
  <c r="AU69" i="2"/>
  <c r="AU70" i="2" s="1"/>
  <c r="AV69" i="2"/>
  <c r="AW69" i="2"/>
  <c r="AW70" i="2" s="1"/>
  <c r="AX69" i="2"/>
  <c r="AX70" i="2" s="1"/>
  <c r="AY69" i="2"/>
  <c r="AY70" i="2" s="1"/>
  <c r="AZ69" i="2"/>
  <c r="BA69" i="2"/>
  <c r="BA70" i="2" s="1"/>
  <c r="BB69" i="2"/>
  <c r="BB70" i="2" s="1"/>
  <c r="BC69" i="2"/>
  <c r="BC70" i="2" s="1"/>
  <c r="BD69" i="2"/>
  <c r="BE69" i="2"/>
  <c r="BE70" i="2" s="1"/>
  <c r="BF69" i="2"/>
  <c r="BF70" i="2" s="1"/>
  <c r="H70" i="2"/>
  <c r="L70" i="2"/>
  <c r="P70" i="2"/>
  <c r="T70" i="2"/>
  <c r="X70" i="2"/>
  <c r="AB70" i="2"/>
  <c r="AF70" i="2"/>
  <c r="AJ70" i="2"/>
  <c r="AN70" i="2"/>
  <c r="AR70" i="2"/>
  <c r="AV70" i="2"/>
  <c r="AZ70" i="2"/>
  <c r="BD70" i="2"/>
  <c r="E69" i="2"/>
  <c r="E70" i="2" s="1"/>
  <c r="F62" i="2"/>
  <c r="F63" i="2" s="1"/>
  <c r="G62" i="2"/>
  <c r="H62" i="2"/>
  <c r="H63" i="2" s="1"/>
  <c r="I62" i="2"/>
  <c r="I63" i="2" s="1"/>
  <c r="J62" i="2"/>
  <c r="J63" i="2" s="1"/>
  <c r="K62" i="2"/>
  <c r="L62" i="2"/>
  <c r="L63" i="2" s="1"/>
  <c r="M62" i="2"/>
  <c r="M63" i="2" s="1"/>
  <c r="N62" i="2"/>
  <c r="N63" i="2" s="1"/>
  <c r="O62" i="2"/>
  <c r="P62" i="2"/>
  <c r="P63" i="2" s="1"/>
  <c r="Q62" i="2"/>
  <c r="Q63" i="2" s="1"/>
  <c r="R62" i="2"/>
  <c r="R63" i="2" s="1"/>
  <c r="S62" i="2"/>
  <c r="T62" i="2"/>
  <c r="T63" i="2" s="1"/>
  <c r="U62" i="2"/>
  <c r="U63" i="2" s="1"/>
  <c r="V62" i="2"/>
  <c r="V63" i="2" s="1"/>
  <c r="W62" i="2"/>
  <c r="X62" i="2"/>
  <c r="X63" i="2" s="1"/>
  <c r="Y62" i="2"/>
  <c r="Y63" i="2" s="1"/>
  <c r="Z62" i="2"/>
  <c r="Z63" i="2" s="1"/>
  <c r="AA62" i="2"/>
  <c r="AB62" i="2"/>
  <c r="AB63" i="2" s="1"/>
  <c r="AC62" i="2"/>
  <c r="AC63" i="2" s="1"/>
  <c r="AD62" i="2"/>
  <c r="AD63" i="2" s="1"/>
  <c r="AE62" i="2"/>
  <c r="AF62" i="2"/>
  <c r="AF63" i="2" s="1"/>
  <c r="AG62" i="2"/>
  <c r="AG63" i="2" s="1"/>
  <c r="AH62" i="2"/>
  <c r="AH63" i="2" s="1"/>
  <c r="AI62" i="2"/>
  <c r="AJ62" i="2"/>
  <c r="AJ63" i="2" s="1"/>
  <c r="AK62" i="2"/>
  <c r="AK63" i="2" s="1"/>
  <c r="AL62" i="2"/>
  <c r="AL63" i="2" s="1"/>
  <c r="AM62" i="2"/>
  <c r="AN62" i="2"/>
  <c r="AN63" i="2" s="1"/>
  <c r="AO62" i="2"/>
  <c r="AO63" i="2" s="1"/>
  <c r="AP62" i="2"/>
  <c r="AP63" i="2" s="1"/>
  <c r="AQ62" i="2"/>
  <c r="AR62" i="2"/>
  <c r="AR63" i="2" s="1"/>
  <c r="AS62" i="2"/>
  <c r="AS63" i="2" s="1"/>
  <c r="AT62" i="2"/>
  <c r="AT63" i="2" s="1"/>
  <c r="AU62" i="2"/>
  <c r="AV62" i="2"/>
  <c r="AV63" i="2" s="1"/>
  <c r="AW62" i="2"/>
  <c r="AW63" i="2" s="1"/>
  <c r="AX62" i="2"/>
  <c r="AX63" i="2" s="1"/>
  <c r="AY62" i="2"/>
  <c r="AZ62" i="2"/>
  <c r="AZ63" i="2" s="1"/>
  <c r="BA62" i="2"/>
  <c r="BA63" i="2" s="1"/>
  <c r="BB62" i="2"/>
  <c r="BB63" i="2" s="1"/>
  <c r="BC62" i="2"/>
  <c r="BD62" i="2"/>
  <c r="BD63" i="2" s="1"/>
  <c r="BE62" i="2"/>
  <c r="BE63" i="2" s="1"/>
  <c r="BF62" i="2"/>
  <c r="BF63" i="2" s="1"/>
  <c r="G63" i="2"/>
  <c r="K63" i="2"/>
  <c r="O63" i="2"/>
  <c r="S63" i="2"/>
  <c r="W63" i="2"/>
  <c r="AA63" i="2"/>
  <c r="AE63" i="2"/>
  <c r="AI63" i="2"/>
  <c r="AM63" i="2"/>
  <c r="AQ63" i="2"/>
  <c r="AU63" i="2"/>
  <c r="AY63" i="2"/>
  <c r="BC63" i="2"/>
  <c r="E62" i="2"/>
  <c r="E63" i="2" s="1"/>
  <c r="F51" i="2"/>
  <c r="F52" i="2" s="1"/>
  <c r="G51" i="2"/>
  <c r="H51" i="2"/>
  <c r="H52" i="2" s="1"/>
  <c r="I51" i="2"/>
  <c r="J51" i="2"/>
  <c r="J52" i="2" s="1"/>
  <c r="K51" i="2"/>
  <c r="L51" i="2"/>
  <c r="L52" i="2" s="1"/>
  <c r="M51" i="2"/>
  <c r="M52" i="2" s="1"/>
  <c r="N51" i="2"/>
  <c r="N52" i="2" s="1"/>
  <c r="O51" i="2"/>
  <c r="P51" i="2"/>
  <c r="P52" i="2" s="1"/>
  <c r="Q51" i="2"/>
  <c r="R51" i="2"/>
  <c r="R52" i="2" s="1"/>
  <c r="S51" i="2"/>
  <c r="T51" i="2"/>
  <c r="U51" i="2"/>
  <c r="U52" i="2" s="1"/>
  <c r="V51" i="2"/>
  <c r="V52" i="2" s="1"/>
  <c r="W51" i="2"/>
  <c r="X51" i="2"/>
  <c r="X52" i="2" s="1"/>
  <c r="Y51" i="2"/>
  <c r="Z51" i="2"/>
  <c r="Z52" i="2" s="1"/>
  <c r="AA51" i="2"/>
  <c r="AB51" i="2"/>
  <c r="AB52" i="2" s="1"/>
  <c r="AC51" i="2"/>
  <c r="AC52" i="2" s="1"/>
  <c r="AD51" i="2"/>
  <c r="AD52" i="2" s="1"/>
  <c r="AE51" i="2"/>
  <c r="AF51" i="2"/>
  <c r="AG51" i="2"/>
  <c r="AG52" i="2" s="1"/>
  <c r="AH51" i="2"/>
  <c r="AI51" i="2"/>
  <c r="AJ51" i="2"/>
  <c r="AK51" i="2"/>
  <c r="AK52" i="2" s="1"/>
  <c r="AL51" i="2"/>
  <c r="AM51" i="2"/>
  <c r="AM52" i="2" s="1"/>
  <c r="AN51" i="2"/>
  <c r="AO51" i="2"/>
  <c r="AO52" i="2" s="1"/>
  <c r="AP51" i="2"/>
  <c r="AQ51" i="2"/>
  <c r="AQ52" i="2" s="1"/>
  <c r="AR51" i="2"/>
  <c r="AR52" i="2" s="1"/>
  <c r="AS51" i="2"/>
  <c r="AS52" i="2" s="1"/>
  <c r="AT51" i="2"/>
  <c r="AU51" i="2"/>
  <c r="AU52" i="2" s="1"/>
  <c r="AV51" i="2"/>
  <c r="AW51" i="2"/>
  <c r="AW52" i="2" s="1"/>
  <c r="AX51" i="2"/>
  <c r="AY51" i="2"/>
  <c r="AY52" i="2" s="1"/>
  <c r="AZ51" i="2"/>
  <c r="AZ52" i="2" s="1"/>
  <c r="BA51" i="2"/>
  <c r="BA52" i="2" s="1"/>
  <c r="BB51" i="2"/>
  <c r="BC51" i="2"/>
  <c r="BC52" i="2" s="1"/>
  <c r="BD51" i="2"/>
  <c r="BE51" i="2"/>
  <c r="BE52" i="2" s="1"/>
  <c r="BF51" i="2"/>
  <c r="AJ52" i="2"/>
  <c r="T52" i="2"/>
  <c r="AI52" i="2"/>
  <c r="F46" i="2"/>
  <c r="F47" i="2" s="1"/>
  <c r="G46" i="2"/>
  <c r="H46" i="2"/>
  <c r="H47" i="2" s="1"/>
  <c r="I46" i="2"/>
  <c r="I47" i="2" s="1"/>
  <c r="J46" i="2"/>
  <c r="J47" i="2" s="1"/>
  <c r="K46" i="2"/>
  <c r="L46" i="2"/>
  <c r="L47" i="2" s="1"/>
  <c r="M46" i="2"/>
  <c r="M47" i="2" s="1"/>
  <c r="N46" i="2"/>
  <c r="N47" i="2" s="1"/>
  <c r="O46" i="2"/>
  <c r="P46" i="2"/>
  <c r="P47" i="2" s="1"/>
  <c r="Q46" i="2"/>
  <c r="Q47" i="2" s="1"/>
  <c r="R46" i="2"/>
  <c r="R47" i="2" s="1"/>
  <c r="S46" i="2"/>
  <c r="T46" i="2"/>
  <c r="T47" i="2" s="1"/>
  <c r="U46" i="2"/>
  <c r="U47" i="2" s="1"/>
  <c r="V46" i="2"/>
  <c r="V47" i="2" s="1"/>
  <c r="W46" i="2"/>
  <c r="X46" i="2"/>
  <c r="X47" i="2" s="1"/>
  <c r="Y46" i="2"/>
  <c r="Y47" i="2" s="1"/>
  <c r="Z46" i="2"/>
  <c r="Z47" i="2" s="1"/>
  <c r="AA46" i="2"/>
  <c r="AB46" i="2"/>
  <c r="AB47" i="2" s="1"/>
  <c r="AC46" i="2"/>
  <c r="AC47" i="2" s="1"/>
  <c r="AD46" i="2"/>
  <c r="AD47" i="2" s="1"/>
  <c r="AE46" i="2"/>
  <c r="AF46" i="2"/>
  <c r="AF47" i="2" s="1"/>
  <c r="AG46" i="2"/>
  <c r="AG47" i="2" s="1"/>
  <c r="AH46" i="2"/>
  <c r="AH47" i="2" s="1"/>
  <c r="AI46" i="2"/>
  <c r="AJ46" i="2"/>
  <c r="AJ47" i="2" s="1"/>
  <c r="AK46" i="2"/>
  <c r="AK47" i="2" s="1"/>
  <c r="AL46" i="2"/>
  <c r="AL47" i="2" s="1"/>
  <c r="AM46" i="2"/>
  <c r="AN46" i="2"/>
  <c r="AN47" i="2" s="1"/>
  <c r="AO46" i="2"/>
  <c r="AO47" i="2" s="1"/>
  <c r="AP46" i="2"/>
  <c r="AP47" i="2" s="1"/>
  <c r="AQ46" i="2"/>
  <c r="AR46" i="2"/>
  <c r="AR47" i="2" s="1"/>
  <c r="AS46" i="2"/>
  <c r="AS47" i="2" s="1"/>
  <c r="AT46" i="2"/>
  <c r="AT47" i="2" s="1"/>
  <c r="AU46" i="2"/>
  <c r="AV46" i="2"/>
  <c r="AV47" i="2" s="1"/>
  <c r="AW46" i="2"/>
  <c r="AW47" i="2" s="1"/>
  <c r="AX46" i="2"/>
  <c r="AX47" i="2" s="1"/>
  <c r="AY46" i="2"/>
  <c r="AZ46" i="2"/>
  <c r="AZ47" i="2" s="1"/>
  <c r="BA46" i="2"/>
  <c r="BA47" i="2" s="1"/>
  <c r="BB46" i="2"/>
  <c r="BB47" i="2" s="1"/>
  <c r="BC46" i="2"/>
  <c r="BD46" i="2"/>
  <c r="BD47" i="2" s="1"/>
  <c r="BE46" i="2"/>
  <c r="BE47" i="2" s="1"/>
  <c r="BF46" i="2"/>
  <c r="BF47" i="2" s="1"/>
  <c r="G47" i="2"/>
  <c r="K47" i="2"/>
  <c r="O47" i="2"/>
  <c r="S47" i="2"/>
  <c r="W47" i="2"/>
  <c r="AA47" i="2"/>
  <c r="AE47" i="2"/>
  <c r="AI47" i="2"/>
  <c r="AM47" i="2"/>
  <c r="AQ47" i="2"/>
  <c r="AU47" i="2"/>
  <c r="AY47" i="2"/>
  <c r="BC47" i="2"/>
  <c r="F38" i="2"/>
  <c r="F39" i="2" s="1"/>
  <c r="G38" i="2"/>
  <c r="H38" i="2"/>
  <c r="H39" i="2" s="1"/>
  <c r="I38" i="2"/>
  <c r="J38" i="2"/>
  <c r="J39" i="2" s="1"/>
  <c r="K38" i="2"/>
  <c r="L38" i="2"/>
  <c r="L39" i="2" s="1"/>
  <c r="M38" i="2"/>
  <c r="N38" i="2"/>
  <c r="N39" i="2" s="1"/>
  <c r="O38" i="2"/>
  <c r="P38" i="2"/>
  <c r="P39" i="2" s="1"/>
  <c r="Q38" i="2"/>
  <c r="R38" i="2"/>
  <c r="R39" i="2" s="1"/>
  <c r="S38" i="2"/>
  <c r="T38" i="2"/>
  <c r="T39" i="2" s="1"/>
  <c r="U38" i="2"/>
  <c r="V38" i="2"/>
  <c r="V39" i="2" s="1"/>
  <c r="W38" i="2"/>
  <c r="X38" i="2"/>
  <c r="X39" i="2" s="1"/>
  <c r="Y38" i="2"/>
  <c r="Z38" i="2"/>
  <c r="Z39" i="2" s="1"/>
  <c r="AA38" i="2"/>
  <c r="AB38" i="2"/>
  <c r="AB39" i="2" s="1"/>
  <c r="AC38" i="2"/>
  <c r="AD38" i="2"/>
  <c r="AD39" i="2" s="1"/>
  <c r="AE38" i="2"/>
  <c r="AF38" i="2"/>
  <c r="AF39" i="2" s="1"/>
  <c r="AG38" i="2"/>
  <c r="AH38" i="2"/>
  <c r="AH39" i="2" s="1"/>
  <c r="AI38" i="2"/>
  <c r="AJ38" i="2"/>
  <c r="AJ39" i="2" s="1"/>
  <c r="AK38" i="2"/>
  <c r="AL38" i="2"/>
  <c r="AL39" i="2" s="1"/>
  <c r="AM38" i="2"/>
  <c r="AN38" i="2"/>
  <c r="AN39" i="2" s="1"/>
  <c r="AO38" i="2"/>
  <c r="AP38" i="2"/>
  <c r="AP39" i="2" s="1"/>
  <c r="AQ38" i="2"/>
  <c r="AR38" i="2"/>
  <c r="AR39" i="2" s="1"/>
  <c r="AS38" i="2"/>
  <c r="AT38" i="2"/>
  <c r="AT39" i="2" s="1"/>
  <c r="AU38" i="2"/>
  <c r="AV38" i="2"/>
  <c r="AV39" i="2" s="1"/>
  <c r="AW38" i="2"/>
  <c r="AX38" i="2"/>
  <c r="AX39" i="2" s="1"/>
  <c r="AY38" i="2"/>
  <c r="AZ38" i="2"/>
  <c r="AZ39" i="2" s="1"/>
  <c r="BA38" i="2"/>
  <c r="BB38" i="2"/>
  <c r="BB39" i="2" s="1"/>
  <c r="BC38" i="2"/>
  <c r="BD38" i="2"/>
  <c r="BD39" i="2" s="1"/>
  <c r="BE38" i="2"/>
  <c r="BF38" i="2"/>
  <c r="BF39" i="2" s="1"/>
  <c r="G39" i="2"/>
  <c r="I39" i="2"/>
  <c r="K39" i="2"/>
  <c r="M39" i="2"/>
  <c r="O39" i="2"/>
  <c r="Q39" i="2"/>
  <c r="S39" i="2"/>
  <c r="U39" i="2"/>
  <c r="W39" i="2"/>
  <c r="Y39" i="2"/>
  <c r="AA39" i="2"/>
  <c r="AC39" i="2"/>
  <c r="AE39" i="2"/>
  <c r="AG39" i="2"/>
  <c r="AI39" i="2"/>
  <c r="AK39" i="2"/>
  <c r="AM39" i="2"/>
  <c r="AO39" i="2"/>
  <c r="AQ39" i="2"/>
  <c r="AS39" i="2"/>
  <c r="AU39" i="2"/>
  <c r="AW39" i="2"/>
  <c r="AY39" i="2"/>
  <c r="BA39" i="2"/>
  <c r="BC39" i="2"/>
  <c r="BE39" i="2"/>
  <c r="E51" i="2"/>
  <c r="E52" i="2" s="1"/>
  <c r="E46" i="2"/>
  <c r="E38" i="2"/>
  <c r="E39" i="2" s="1"/>
  <c r="F25" i="2"/>
  <c r="F26" i="2" s="1"/>
  <c r="G25" i="2"/>
  <c r="G26" i="2" s="1"/>
  <c r="H25" i="2"/>
  <c r="I25" i="2"/>
  <c r="I26" i="2" s="1"/>
  <c r="J25" i="2"/>
  <c r="J26" i="2" s="1"/>
  <c r="K25" i="2"/>
  <c r="K26" i="2" s="1"/>
  <c r="L25" i="2"/>
  <c r="M25" i="2"/>
  <c r="M26" i="2" s="1"/>
  <c r="N25" i="2"/>
  <c r="N26" i="2" s="1"/>
  <c r="O25" i="2"/>
  <c r="O26" i="2" s="1"/>
  <c r="P25" i="2"/>
  <c r="Q25" i="2"/>
  <c r="Q26" i="2" s="1"/>
  <c r="R25" i="2"/>
  <c r="R26" i="2" s="1"/>
  <c r="S25" i="2"/>
  <c r="S26" i="2" s="1"/>
  <c r="T25" i="2"/>
  <c r="U25" i="2"/>
  <c r="U26" i="2" s="1"/>
  <c r="V25" i="2"/>
  <c r="V26" i="2" s="1"/>
  <c r="W25" i="2"/>
  <c r="W26" i="2" s="1"/>
  <c r="X25" i="2"/>
  <c r="Y25" i="2"/>
  <c r="Y26" i="2" s="1"/>
  <c r="Z25" i="2"/>
  <c r="Z26" i="2" s="1"/>
  <c r="AA25" i="2"/>
  <c r="AA26" i="2" s="1"/>
  <c r="AB25" i="2"/>
  <c r="AC25" i="2"/>
  <c r="AC26" i="2" s="1"/>
  <c r="AD25" i="2"/>
  <c r="AD26" i="2" s="1"/>
  <c r="AE25" i="2"/>
  <c r="AE26" i="2" s="1"/>
  <c r="AF25" i="2"/>
  <c r="AG25" i="2"/>
  <c r="AG26" i="2" s="1"/>
  <c r="AH25" i="2"/>
  <c r="AH26" i="2" s="1"/>
  <c r="AI25" i="2"/>
  <c r="AI26" i="2" s="1"/>
  <c r="AJ25" i="2"/>
  <c r="AK25" i="2"/>
  <c r="AK26" i="2" s="1"/>
  <c r="AL25" i="2"/>
  <c r="AL26" i="2" s="1"/>
  <c r="AM25" i="2"/>
  <c r="AM26" i="2" s="1"/>
  <c r="AN25" i="2"/>
  <c r="AO25" i="2"/>
  <c r="AO26" i="2" s="1"/>
  <c r="AP25" i="2"/>
  <c r="AP26" i="2" s="1"/>
  <c r="AQ25" i="2"/>
  <c r="AQ26" i="2" s="1"/>
  <c r="AR25" i="2"/>
  <c r="AS25" i="2"/>
  <c r="AS26" i="2" s="1"/>
  <c r="AT25" i="2"/>
  <c r="AT26" i="2" s="1"/>
  <c r="AU25" i="2"/>
  <c r="AV25" i="2"/>
  <c r="AV26" i="2" s="1"/>
  <c r="AW25" i="2"/>
  <c r="AX25" i="2"/>
  <c r="AX26" i="2" s="1"/>
  <c r="AY25" i="2"/>
  <c r="AZ25" i="2"/>
  <c r="AZ26" i="2" s="1"/>
  <c r="BA25" i="2"/>
  <c r="BB25" i="2"/>
  <c r="BB26" i="2" s="1"/>
  <c r="BC25" i="2"/>
  <c r="BD25" i="2"/>
  <c r="BD26" i="2" s="1"/>
  <c r="BE25" i="2"/>
  <c r="BF25" i="2"/>
  <c r="BF26" i="2" s="1"/>
  <c r="H26" i="2"/>
  <c r="L26" i="2"/>
  <c r="P26" i="2"/>
  <c r="T26" i="2"/>
  <c r="X26" i="2"/>
  <c r="AB26" i="2"/>
  <c r="AF26" i="2"/>
  <c r="AJ26" i="2"/>
  <c r="AN26" i="2"/>
  <c r="AR26" i="2"/>
  <c r="AU26" i="2"/>
  <c r="AW26" i="2"/>
  <c r="AY26" i="2"/>
  <c r="BA26" i="2"/>
  <c r="BC26" i="2"/>
  <c r="BE26" i="2"/>
  <c r="F19" i="2"/>
  <c r="F20" i="2" s="1"/>
  <c r="G19" i="2"/>
  <c r="H19" i="2"/>
  <c r="H20" i="2" s="1"/>
  <c r="I19" i="2"/>
  <c r="J19" i="2"/>
  <c r="J20" i="2" s="1"/>
  <c r="K19" i="2"/>
  <c r="L19" i="2"/>
  <c r="L20" i="2" s="1"/>
  <c r="M19" i="2"/>
  <c r="N19" i="2"/>
  <c r="N20" i="2" s="1"/>
  <c r="O19" i="2"/>
  <c r="P19" i="2"/>
  <c r="P20" i="2" s="1"/>
  <c r="Q19" i="2"/>
  <c r="R19" i="2"/>
  <c r="R20" i="2" s="1"/>
  <c r="S19" i="2"/>
  <c r="T19" i="2"/>
  <c r="T20" i="2" s="1"/>
  <c r="U19" i="2"/>
  <c r="V19" i="2"/>
  <c r="V20" i="2" s="1"/>
  <c r="W19" i="2"/>
  <c r="X19" i="2"/>
  <c r="X20" i="2" s="1"/>
  <c r="Y19" i="2"/>
  <c r="Z19" i="2"/>
  <c r="Z20" i="2" s="1"/>
  <c r="AA19" i="2"/>
  <c r="AB19" i="2"/>
  <c r="AB20" i="2" s="1"/>
  <c r="AC19" i="2"/>
  <c r="AD19" i="2"/>
  <c r="AD20" i="2" s="1"/>
  <c r="AE19" i="2"/>
  <c r="AF19" i="2"/>
  <c r="AF20" i="2" s="1"/>
  <c r="AG19" i="2"/>
  <c r="AH19" i="2"/>
  <c r="AH20" i="2" s="1"/>
  <c r="AI19" i="2"/>
  <c r="AJ19" i="2"/>
  <c r="AJ20" i="2" s="1"/>
  <c r="AK19" i="2"/>
  <c r="AL19" i="2"/>
  <c r="AL20" i="2" s="1"/>
  <c r="AM19" i="2"/>
  <c r="AN19" i="2"/>
  <c r="AN20" i="2" s="1"/>
  <c r="AO19" i="2"/>
  <c r="AP19" i="2"/>
  <c r="AP20" i="2" s="1"/>
  <c r="AQ19" i="2"/>
  <c r="AR19" i="2"/>
  <c r="AR20" i="2" s="1"/>
  <c r="AS19" i="2"/>
  <c r="AT19" i="2"/>
  <c r="AT20" i="2" s="1"/>
  <c r="AU19" i="2"/>
  <c r="AV19" i="2"/>
  <c r="AV20" i="2" s="1"/>
  <c r="AW19" i="2"/>
  <c r="AX19" i="2"/>
  <c r="AX20" i="2" s="1"/>
  <c r="AY19" i="2"/>
  <c r="AZ19" i="2"/>
  <c r="AZ20" i="2" s="1"/>
  <c r="BA19" i="2"/>
  <c r="BB19" i="2"/>
  <c r="BB20" i="2" s="1"/>
  <c r="BC19" i="2"/>
  <c r="BD19" i="2"/>
  <c r="BD20" i="2" s="1"/>
  <c r="BE19" i="2"/>
  <c r="BF19" i="2"/>
  <c r="BF20" i="2" s="1"/>
  <c r="G20" i="2"/>
  <c r="I20" i="2"/>
  <c r="K20" i="2"/>
  <c r="M20" i="2"/>
  <c r="O20" i="2"/>
  <c r="Q20" i="2"/>
  <c r="S20" i="2"/>
  <c r="U20" i="2"/>
  <c r="W20" i="2"/>
  <c r="Y20" i="2"/>
  <c r="AA20" i="2"/>
  <c r="AC20" i="2"/>
  <c r="AE20" i="2"/>
  <c r="AG20" i="2"/>
  <c r="AI20" i="2"/>
  <c r="AK20" i="2"/>
  <c r="AM20" i="2"/>
  <c r="AO20" i="2"/>
  <c r="AQ20" i="2"/>
  <c r="AS20" i="2"/>
  <c r="AU20" i="2"/>
  <c r="AW20" i="2"/>
  <c r="AY20" i="2"/>
  <c r="BA20" i="2"/>
  <c r="BC20" i="2"/>
  <c r="BE20" i="2"/>
  <c r="E25" i="2"/>
  <c r="E26" i="2" s="1"/>
  <c r="E19" i="2"/>
  <c r="E20" i="2" s="1"/>
  <c r="F12" i="2"/>
  <c r="F13" i="2" s="1"/>
  <c r="G12" i="2"/>
  <c r="H12" i="2"/>
  <c r="H13" i="2" s="1"/>
  <c r="I12" i="2"/>
  <c r="I13" i="2" s="1"/>
  <c r="J12" i="2"/>
  <c r="J13" i="2" s="1"/>
  <c r="K12" i="2"/>
  <c r="L12" i="2"/>
  <c r="L13" i="2" s="1"/>
  <c r="M12" i="2"/>
  <c r="M13" i="2" s="1"/>
  <c r="N12" i="2"/>
  <c r="N13" i="2" s="1"/>
  <c r="O12" i="2"/>
  <c r="O13" i="2" s="1"/>
  <c r="P12" i="2"/>
  <c r="Q12" i="2"/>
  <c r="Q13" i="2" s="1"/>
  <c r="R12" i="2"/>
  <c r="R13" i="2" s="1"/>
  <c r="S12" i="2"/>
  <c r="S13" i="2" s="1"/>
  <c r="T12" i="2"/>
  <c r="T13" i="2" s="1"/>
  <c r="U12" i="2"/>
  <c r="U13" i="2" s="1"/>
  <c r="V12" i="2"/>
  <c r="V13" i="2" s="1"/>
  <c r="W12" i="2"/>
  <c r="W13" i="2" s="1"/>
  <c r="X12" i="2"/>
  <c r="Y12" i="2"/>
  <c r="Y13" i="2" s="1"/>
  <c r="Z12" i="2"/>
  <c r="Z13" i="2" s="1"/>
  <c r="AA12" i="2"/>
  <c r="AA13" i="2" s="1"/>
  <c r="AB12" i="2"/>
  <c r="AB13" i="2" s="1"/>
  <c r="AC12" i="2"/>
  <c r="AC13" i="2" s="1"/>
  <c r="AD12" i="2"/>
  <c r="AD13" i="2" s="1"/>
  <c r="AE12" i="2"/>
  <c r="AE13" i="2" s="1"/>
  <c r="AF12" i="2"/>
  <c r="AF13" i="2" s="1"/>
  <c r="AG12" i="2"/>
  <c r="AG13" i="2" s="1"/>
  <c r="AH12" i="2"/>
  <c r="AH13" i="2" s="1"/>
  <c r="AI12" i="2"/>
  <c r="AI13" i="2" s="1"/>
  <c r="AJ12" i="2"/>
  <c r="AJ13" i="2" s="1"/>
  <c r="AK12" i="2"/>
  <c r="AK13" i="2" s="1"/>
  <c r="AL12" i="2"/>
  <c r="AL13" i="2" s="1"/>
  <c r="AM12" i="2"/>
  <c r="AN12" i="2"/>
  <c r="AN13" i="2" s="1"/>
  <c r="AO12" i="2"/>
  <c r="AO13" i="2" s="1"/>
  <c r="AP12" i="2"/>
  <c r="AP13" i="2" s="1"/>
  <c r="AQ12" i="2"/>
  <c r="AQ13" i="2" s="1"/>
  <c r="AR12" i="2"/>
  <c r="AR13" i="2" s="1"/>
  <c r="AS12" i="2"/>
  <c r="AS13" i="2" s="1"/>
  <c r="AT12" i="2"/>
  <c r="AT13" i="2" s="1"/>
  <c r="AU12" i="2"/>
  <c r="AU13" i="2" s="1"/>
  <c r="AV12" i="2"/>
  <c r="AV13" i="2" s="1"/>
  <c r="AW12" i="2"/>
  <c r="AX12" i="2"/>
  <c r="AX13" i="2" s="1"/>
  <c r="AY12" i="2"/>
  <c r="AY13" i="2" s="1"/>
  <c r="AZ12" i="2"/>
  <c r="AZ13" i="2" s="1"/>
  <c r="BA12" i="2"/>
  <c r="BA13" i="2" s="1"/>
  <c r="BB12" i="2"/>
  <c r="BB13" i="2" s="1"/>
  <c r="BC12" i="2"/>
  <c r="BC13" i="2" s="1"/>
  <c r="BD12" i="2"/>
  <c r="BD13" i="2" s="1"/>
  <c r="BE12" i="2"/>
  <c r="BF12" i="2"/>
  <c r="BF13" i="2" s="1"/>
  <c r="G13" i="2"/>
  <c r="K13" i="2"/>
  <c r="P13" i="2"/>
  <c r="X13" i="2"/>
  <c r="AM13" i="2"/>
  <c r="AW13" i="2"/>
  <c r="BE13" i="2"/>
  <c r="E12" i="2"/>
  <c r="E13" i="2" s="1"/>
  <c r="F255" i="2"/>
  <c r="G255" i="2"/>
  <c r="H255" i="2"/>
  <c r="I255" i="2"/>
  <c r="J255" i="2"/>
  <c r="K255" i="2"/>
  <c r="L255" i="2"/>
  <c r="M255" i="2"/>
  <c r="P255" i="2"/>
  <c r="N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O255" i="2"/>
  <c r="BF255" i="2"/>
  <c r="E255" i="2"/>
  <c r="E125" i="2"/>
  <c r="E149" i="2"/>
  <c r="E173" i="2"/>
  <c r="E197" i="2"/>
  <c r="E223" i="2"/>
  <c r="I87" i="2" l="1"/>
  <c r="BE53" i="2"/>
  <c r="BE54" i="2" s="1"/>
  <c r="BC53" i="2"/>
  <c r="BC54" i="2" s="1"/>
  <c r="BA53" i="2"/>
  <c r="BA54" i="2" s="1"/>
  <c r="AY53" i="2"/>
  <c r="AY54" i="2" s="1"/>
  <c r="AW53" i="2"/>
  <c r="AW54" i="2" s="1"/>
  <c r="AU53" i="2"/>
  <c r="AU54" i="2" s="1"/>
  <c r="AS53" i="2"/>
  <c r="AS54" i="2" s="1"/>
  <c r="AQ53" i="2"/>
  <c r="AQ54" i="2" s="1"/>
  <c r="AO53" i="2"/>
  <c r="AO54" i="2" s="1"/>
  <c r="AM53" i="2"/>
  <c r="AM54" i="2" s="1"/>
  <c r="AK53" i="2"/>
  <c r="AK54" i="2" s="1"/>
  <c r="AI53" i="2"/>
  <c r="AI54" i="2" s="1"/>
  <c r="AG53" i="2"/>
  <c r="AG54" i="2" s="1"/>
  <c r="AD53" i="2"/>
  <c r="AD54" i="2" s="1"/>
  <c r="AB53" i="2"/>
  <c r="AB54" i="2" s="1"/>
  <c r="Z53" i="2"/>
  <c r="Z54" i="2" s="1"/>
  <c r="X53" i="2"/>
  <c r="X54" i="2" s="1"/>
  <c r="V53" i="2"/>
  <c r="V54" i="2" s="1"/>
  <c r="T53" i="2"/>
  <c r="T54" i="2" s="1"/>
  <c r="R53" i="2"/>
  <c r="R54" i="2" s="1"/>
  <c r="P53" i="2"/>
  <c r="P54" i="2" s="1"/>
  <c r="N53" i="2"/>
  <c r="N54" i="2" s="1"/>
  <c r="L53" i="2"/>
  <c r="L54" i="2" s="1"/>
  <c r="J53" i="2"/>
  <c r="J54" i="2" s="1"/>
  <c r="H53" i="2"/>
  <c r="H54" i="2" s="1"/>
  <c r="F53" i="2"/>
  <c r="F54" i="2" s="1"/>
  <c r="BF76" i="2"/>
  <c r="BF77" i="2" s="1"/>
  <c r="BD76" i="2"/>
  <c r="BD77" i="2" s="1"/>
  <c r="BB76" i="2"/>
  <c r="BB77" i="2" s="1"/>
  <c r="AZ76" i="2"/>
  <c r="AZ77" i="2" s="1"/>
  <c r="AX76" i="2"/>
  <c r="AX77" i="2" s="1"/>
  <c r="AV76" i="2"/>
  <c r="AV77" i="2" s="1"/>
  <c r="AT76" i="2"/>
  <c r="AT77" i="2" s="1"/>
  <c r="AR76" i="2"/>
  <c r="AR77" i="2" s="1"/>
  <c r="AP76" i="2"/>
  <c r="AP77" i="2" s="1"/>
  <c r="AN76" i="2"/>
  <c r="AN77" i="2" s="1"/>
  <c r="AL76" i="2"/>
  <c r="AL77" i="2" s="1"/>
  <c r="AJ76" i="2"/>
  <c r="AJ77" i="2" s="1"/>
  <c r="AH76" i="2"/>
  <c r="AH77" i="2" s="1"/>
  <c r="AF76" i="2"/>
  <c r="AF77" i="2" s="1"/>
  <c r="AE76" i="2"/>
  <c r="AE77" i="2" s="1"/>
  <c r="AC76" i="2"/>
  <c r="AC77" i="2" s="1"/>
  <c r="AA76" i="2"/>
  <c r="AA77" i="2" s="1"/>
  <c r="Y76" i="2"/>
  <c r="Y77" i="2" s="1"/>
  <c r="W76" i="2"/>
  <c r="W77" i="2" s="1"/>
  <c r="U76" i="2"/>
  <c r="U77" i="2" s="1"/>
  <c r="K101" i="2"/>
  <c r="K102" i="2" s="1"/>
  <c r="G101" i="2"/>
  <c r="G102" i="2" s="1"/>
  <c r="BG70" i="2"/>
  <c r="BG100" i="2"/>
  <c r="BG20" i="2"/>
  <c r="BG63" i="2"/>
  <c r="R76" i="2"/>
  <c r="R77" i="2" s="1"/>
  <c r="P76" i="2"/>
  <c r="P77" i="2" s="1"/>
  <c r="N76" i="2"/>
  <c r="N77" i="2" s="1"/>
  <c r="L76" i="2"/>
  <c r="L77" i="2" s="1"/>
  <c r="J76" i="2"/>
  <c r="J77" i="2" s="1"/>
  <c r="H76" i="2"/>
  <c r="H77" i="2" s="1"/>
  <c r="F76" i="2"/>
  <c r="F77" i="2" s="1"/>
  <c r="BE101" i="2"/>
  <c r="BE102" i="2" s="1"/>
  <c r="BC101" i="2"/>
  <c r="BC102" i="2" s="1"/>
  <c r="BA101" i="2"/>
  <c r="BA102" i="2" s="1"/>
  <c r="AY101" i="2"/>
  <c r="AY102" i="2" s="1"/>
  <c r="AW101" i="2"/>
  <c r="AW102" i="2" s="1"/>
  <c r="AU101" i="2"/>
  <c r="AU102" i="2" s="1"/>
  <c r="AS101" i="2"/>
  <c r="AS102" i="2" s="1"/>
  <c r="AQ101" i="2"/>
  <c r="AQ102" i="2" s="1"/>
  <c r="AO101" i="2"/>
  <c r="AO102" i="2" s="1"/>
  <c r="AM101" i="2"/>
  <c r="AM102" i="2" s="1"/>
  <c r="AK101" i="2"/>
  <c r="AK102" i="2" s="1"/>
  <c r="AI101" i="2"/>
  <c r="AI102" i="2" s="1"/>
  <c r="AG101" i="2"/>
  <c r="AG102" i="2" s="1"/>
  <c r="AD101" i="2"/>
  <c r="AD102" i="2" s="1"/>
  <c r="AB101" i="2"/>
  <c r="AB102" i="2" s="1"/>
  <c r="Z101" i="2"/>
  <c r="Z102" i="2" s="1"/>
  <c r="X101" i="2"/>
  <c r="X102" i="2" s="1"/>
  <c r="V101" i="2"/>
  <c r="V102" i="2" s="1"/>
  <c r="T101" i="2"/>
  <c r="T102" i="2" s="1"/>
  <c r="R101" i="2"/>
  <c r="R102" i="2" s="1"/>
  <c r="P101" i="2"/>
  <c r="P102" i="2" s="1"/>
  <c r="N101" i="2"/>
  <c r="N102" i="2" s="1"/>
  <c r="L101" i="2"/>
  <c r="L102" i="2" s="1"/>
  <c r="J101" i="2"/>
  <c r="J102" i="2" s="1"/>
  <c r="H101" i="2"/>
  <c r="H102" i="2" s="1"/>
  <c r="F101" i="2"/>
  <c r="F102" i="2" s="1"/>
  <c r="BF101" i="2"/>
  <c r="BF102" i="2" s="1"/>
  <c r="BD101" i="2"/>
  <c r="BD102" i="2" s="1"/>
  <c r="BB101" i="2"/>
  <c r="BB102" i="2" s="1"/>
  <c r="AZ101" i="2"/>
  <c r="AZ102" i="2" s="1"/>
  <c r="AX101" i="2"/>
  <c r="AX102" i="2" s="1"/>
  <c r="AV101" i="2"/>
  <c r="AV102" i="2" s="1"/>
  <c r="AT101" i="2"/>
  <c r="AT102" i="2" s="1"/>
  <c r="AR101" i="2"/>
  <c r="AR102" i="2" s="1"/>
  <c r="AP101" i="2"/>
  <c r="AP102" i="2" s="1"/>
  <c r="AN101" i="2"/>
  <c r="AN102" i="2" s="1"/>
  <c r="AL101" i="2"/>
  <c r="AL102" i="2" s="1"/>
  <c r="AJ101" i="2"/>
  <c r="AJ102" i="2" s="1"/>
  <c r="AH101" i="2"/>
  <c r="AH102" i="2" s="1"/>
  <c r="AF101" i="2"/>
  <c r="AF102" i="2" s="1"/>
  <c r="AE101" i="2"/>
  <c r="AE102" i="2" s="1"/>
  <c r="AC101" i="2"/>
  <c r="AC102" i="2" s="1"/>
  <c r="AA101" i="2"/>
  <c r="AA102" i="2" s="1"/>
  <c r="Y101" i="2"/>
  <c r="Y102" i="2" s="1"/>
  <c r="W101" i="2"/>
  <c r="W102" i="2" s="1"/>
  <c r="U101" i="2"/>
  <c r="U102" i="2" s="1"/>
  <c r="S101" i="2"/>
  <c r="S102" i="2" s="1"/>
  <c r="Q101" i="2"/>
  <c r="Q102" i="2" s="1"/>
  <c r="O101" i="2"/>
  <c r="O102" i="2" s="1"/>
  <c r="BF27" i="2"/>
  <c r="BF28" i="2" s="1"/>
  <c r="AX27" i="2"/>
  <c r="AX28" i="2" s="1"/>
  <c r="AP27" i="2"/>
  <c r="AP28" i="2" s="1"/>
  <c r="AH27" i="2"/>
  <c r="AH28" i="2" s="1"/>
  <c r="AA27" i="2"/>
  <c r="AA28" i="2" s="1"/>
  <c r="S27" i="2"/>
  <c r="S28" i="2" s="1"/>
  <c r="K27" i="2"/>
  <c r="K28" i="2" s="1"/>
  <c r="BB27" i="2"/>
  <c r="BB28" i="2" s="1"/>
  <c r="AT27" i="2"/>
  <c r="AT28" i="2" s="1"/>
  <c r="AL27" i="2"/>
  <c r="AL28" i="2" s="1"/>
  <c r="AE27" i="2"/>
  <c r="AE28" i="2" s="1"/>
  <c r="W27" i="2"/>
  <c r="W28" i="2" s="1"/>
  <c r="O27" i="2"/>
  <c r="O28" i="2" s="1"/>
  <c r="G27" i="2"/>
  <c r="G28" i="2" s="1"/>
  <c r="S76" i="2"/>
  <c r="S77" i="2" s="1"/>
  <c r="Q76" i="2"/>
  <c r="Q77" i="2" s="1"/>
  <c r="O76" i="2"/>
  <c r="O77" i="2" s="1"/>
  <c r="M76" i="2"/>
  <c r="M77" i="2" s="1"/>
  <c r="K76" i="2"/>
  <c r="K77" i="2" s="1"/>
  <c r="I76" i="2"/>
  <c r="I77" i="2" s="1"/>
  <c r="G76" i="2"/>
  <c r="G77" i="2" s="1"/>
  <c r="BG75" i="2"/>
  <c r="BE76" i="2"/>
  <c r="BE77" i="2" s="1"/>
  <c r="BC76" i="2"/>
  <c r="BC77" i="2" s="1"/>
  <c r="BA76" i="2"/>
  <c r="BA77" i="2" s="1"/>
  <c r="AY76" i="2"/>
  <c r="AY77" i="2" s="1"/>
  <c r="AW76" i="2"/>
  <c r="AW77" i="2" s="1"/>
  <c r="AU76" i="2"/>
  <c r="AU77" i="2" s="1"/>
  <c r="AS76" i="2"/>
  <c r="AS77" i="2" s="1"/>
  <c r="AQ76" i="2"/>
  <c r="AQ77" i="2" s="1"/>
  <c r="AO76" i="2"/>
  <c r="AO77" i="2" s="1"/>
  <c r="AM76" i="2"/>
  <c r="AM77" i="2" s="1"/>
  <c r="AK76" i="2"/>
  <c r="AK77" i="2" s="1"/>
  <c r="AI76" i="2"/>
  <c r="AI77" i="2" s="1"/>
  <c r="AG76" i="2"/>
  <c r="AG77" i="2" s="1"/>
  <c r="AD76" i="2"/>
  <c r="AD77" i="2" s="1"/>
  <c r="AB76" i="2"/>
  <c r="AB77" i="2" s="1"/>
  <c r="Z76" i="2"/>
  <c r="Z77" i="2" s="1"/>
  <c r="X76" i="2"/>
  <c r="X77" i="2" s="1"/>
  <c r="V76" i="2"/>
  <c r="V77" i="2" s="1"/>
  <c r="BG95" i="2"/>
  <c r="BD27" i="2"/>
  <c r="BD28" i="2" s="1"/>
  <c r="AZ27" i="2"/>
  <c r="AZ28" i="2" s="1"/>
  <c r="AR27" i="2"/>
  <c r="AR28" i="2" s="1"/>
  <c r="AN27" i="2"/>
  <c r="AN28" i="2" s="1"/>
  <c r="AJ27" i="2"/>
  <c r="AJ28" i="2" s="1"/>
  <c r="AF27" i="2"/>
  <c r="AF28" i="2" s="1"/>
  <c r="AC27" i="2"/>
  <c r="AC28" i="2" s="1"/>
  <c r="Y27" i="2"/>
  <c r="Y28" i="2" s="1"/>
  <c r="U27" i="2"/>
  <c r="U28" i="2" s="1"/>
  <c r="Q27" i="2"/>
  <c r="Q28" i="2" s="1"/>
  <c r="I27" i="2"/>
  <c r="I28" i="2" s="1"/>
  <c r="E76" i="2"/>
  <c r="E77" i="2" s="1"/>
  <c r="E101" i="2"/>
  <c r="E102" i="2" s="1"/>
  <c r="T76" i="2"/>
  <c r="T77" i="2" s="1"/>
  <c r="M101" i="2"/>
  <c r="M102" i="2" s="1"/>
  <c r="BG102" i="2" s="1"/>
  <c r="BG26" i="2"/>
  <c r="E53" i="2"/>
  <c r="E54" i="2" s="1"/>
  <c r="BG39" i="2"/>
  <c r="M27" i="2"/>
  <c r="M28" i="2" s="1"/>
  <c r="BG87" i="2"/>
  <c r="AV27" i="2"/>
  <c r="AV28" i="2" s="1"/>
  <c r="BG13" i="2"/>
  <c r="E27" i="2"/>
  <c r="E28" i="2" s="1"/>
  <c r="BE27" i="2"/>
  <c r="BE28" i="2" s="1"/>
  <c r="BC27" i="2"/>
  <c r="BC28" i="2" s="1"/>
  <c r="BA27" i="2"/>
  <c r="BA28" i="2" s="1"/>
  <c r="AY27" i="2"/>
  <c r="AY28" i="2" s="1"/>
  <c r="AW27" i="2"/>
  <c r="AW28" i="2" s="1"/>
  <c r="AU27" i="2"/>
  <c r="AU28" i="2" s="1"/>
  <c r="AS27" i="2"/>
  <c r="AS28" i="2" s="1"/>
  <c r="AQ27" i="2"/>
  <c r="AQ28" i="2" s="1"/>
  <c r="AO27" i="2"/>
  <c r="AO28" i="2" s="1"/>
  <c r="AM27" i="2"/>
  <c r="AM28" i="2" s="1"/>
  <c r="AK27" i="2"/>
  <c r="AK28" i="2" s="1"/>
  <c r="AI27" i="2"/>
  <c r="AI28" i="2" s="1"/>
  <c r="AG27" i="2"/>
  <c r="AG28" i="2" s="1"/>
  <c r="AD27" i="2"/>
  <c r="AD28" i="2" s="1"/>
  <c r="AB27" i="2"/>
  <c r="AB28" i="2" s="1"/>
  <c r="Z27" i="2"/>
  <c r="Z28" i="2" s="1"/>
  <c r="X27" i="2"/>
  <c r="X28" i="2" s="1"/>
  <c r="V27" i="2"/>
  <c r="V28" i="2" s="1"/>
  <c r="T27" i="2"/>
  <c r="T28" i="2" s="1"/>
  <c r="R27" i="2"/>
  <c r="R28" i="2" s="1"/>
  <c r="P27" i="2"/>
  <c r="P28" i="2" s="1"/>
  <c r="N27" i="2"/>
  <c r="N28" i="2" s="1"/>
  <c r="L27" i="2"/>
  <c r="L28" i="2" s="1"/>
  <c r="J27" i="2"/>
  <c r="J28" i="2" s="1"/>
  <c r="H27" i="2"/>
  <c r="H28" i="2" s="1"/>
  <c r="F27" i="2"/>
  <c r="F28" i="2" s="1"/>
  <c r="E47" i="2"/>
  <c r="BG47" i="2" s="1"/>
  <c r="BF52" i="2"/>
  <c r="BF53" i="2"/>
  <c r="BF54" i="2" s="1"/>
  <c r="BD53" i="2"/>
  <c r="BD54" i="2" s="1"/>
  <c r="BD52" i="2"/>
  <c r="BB52" i="2"/>
  <c r="BB53" i="2"/>
  <c r="BB54" i="2" s="1"/>
  <c r="AZ53" i="2"/>
  <c r="AZ54" i="2" s="1"/>
  <c r="AX52" i="2"/>
  <c r="AX53" i="2"/>
  <c r="AX54" i="2" s="1"/>
  <c r="AV53" i="2"/>
  <c r="AV54" i="2" s="1"/>
  <c r="AV52" i="2"/>
  <c r="AT52" i="2"/>
  <c r="AT53" i="2"/>
  <c r="AT54" i="2" s="1"/>
  <c r="AR53" i="2"/>
  <c r="AR54" i="2" s="1"/>
  <c r="AP52" i="2"/>
  <c r="AP53" i="2"/>
  <c r="AP54" i="2" s="1"/>
  <c r="AN53" i="2"/>
  <c r="AN54" i="2" s="1"/>
  <c r="AN52" i="2"/>
  <c r="AL52" i="2"/>
  <c r="AL53" i="2"/>
  <c r="AL54" i="2" s="1"/>
  <c r="AJ53" i="2"/>
  <c r="AJ54" i="2" s="1"/>
  <c r="AH52" i="2"/>
  <c r="AH53" i="2"/>
  <c r="AH54" i="2" s="1"/>
  <c r="AF53" i="2"/>
  <c r="AF54" i="2" s="1"/>
  <c r="AF52" i="2"/>
  <c r="AE52" i="2"/>
  <c r="AE53" i="2"/>
  <c r="AE54" i="2" s="1"/>
  <c r="AC53" i="2"/>
  <c r="AC54" i="2" s="1"/>
  <c r="AA52" i="2"/>
  <c r="AA53" i="2"/>
  <c r="AA54" i="2" s="1"/>
  <c r="Y53" i="2"/>
  <c r="Y54" i="2" s="1"/>
  <c r="Y52" i="2"/>
  <c r="W52" i="2"/>
  <c r="W53" i="2"/>
  <c r="W54" i="2" s="1"/>
  <c r="U53" i="2"/>
  <c r="U54" i="2" s="1"/>
  <c r="S52" i="2"/>
  <c r="S53" i="2"/>
  <c r="S54" i="2" s="1"/>
  <c r="Q53" i="2"/>
  <c r="Q54" i="2" s="1"/>
  <c r="Q52" i="2"/>
  <c r="O52" i="2"/>
  <c r="O53" i="2"/>
  <c r="O54" i="2" s="1"/>
  <c r="M53" i="2"/>
  <c r="M54" i="2" s="1"/>
  <c r="K52" i="2"/>
  <c r="K53" i="2"/>
  <c r="K54" i="2" s="1"/>
  <c r="I53" i="2"/>
  <c r="I54" i="2" s="1"/>
  <c r="I52" i="2"/>
  <c r="G52" i="2"/>
  <c r="G53" i="2"/>
  <c r="G54" i="2" s="1"/>
  <c r="BG149" i="2"/>
  <c r="AK251" i="2"/>
  <c r="AK253" i="2" s="1"/>
  <c r="E248" i="2"/>
  <c r="BG248" i="2" s="1"/>
  <c r="BG197" i="2"/>
  <c r="BG125" i="2"/>
  <c r="BG223" i="2"/>
  <c r="BG173" i="2"/>
  <c r="AZ251" i="2" l="1"/>
  <c r="V251" i="2"/>
  <c r="V258" i="2" s="1"/>
  <c r="BA251" i="2"/>
  <c r="BA258" i="2" s="1"/>
  <c r="N251" i="2"/>
  <c r="N253" i="2" s="1"/>
  <c r="AF251" i="2"/>
  <c r="AF253" i="2" s="1"/>
  <c r="AD251" i="2"/>
  <c r="AD253" i="2" s="1"/>
  <c r="AS251" i="2"/>
  <c r="AS258" i="2" s="1"/>
  <c r="AB251" i="2"/>
  <c r="AB253" i="2" s="1"/>
  <c r="H251" i="2"/>
  <c r="H258" i="2" s="1"/>
  <c r="AQ251" i="2"/>
  <c r="AQ253" i="2" s="1"/>
  <c r="P251" i="2"/>
  <c r="P253" i="2" s="1"/>
  <c r="AR251" i="2"/>
  <c r="AR258" i="2" s="1"/>
  <c r="T251" i="2"/>
  <c r="T253" i="2" s="1"/>
  <c r="AI251" i="2"/>
  <c r="AI253" i="2" s="1"/>
  <c r="AY251" i="2"/>
  <c r="AY253" i="2" s="1"/>
  <c r="L251" i="2"/>
  <c r="L258" i="2" s="1"/>
  <c r="U251" i="2"/>
  <c r="U253" i="2" s="1"/>
  <c r="AJ251" i="2"/>
  <c r="AJ258" i="2" s="1"/>
  <c r="AV251" i="2"/>
  <c r="AV258" i="2" s="1"/>
  <c r="O251" i="2"/>
  <c r="O258" i="2" s="1"/>
  <c r="X251" i="2"/>
  <c r="X258" i="2" s="1"/>
  <c r="AM251" i="2"/>
  <c r="AM253" i="2" s="1"/>
  <c r="AU251" i="2"/>
  <c r="AU253" i="2" s="1"/>
  <c r="BC251" i="2"/>
  <c r="BC258" i="2" s="1"/>
  <c r="BG28" i="2"/>
  <c r="AC251" i="2"/>
  <c r="AC253" i="2" s="1"/>
  <c r="Q251" i="2"/>
  <c r="Q258" i="2" s="1"/>
  <c r="BG77" i="2"/>
  <c r="BG52" i="2"/>
  <c r="S251" i="2"/>
  <c r="S253" i="2" s="1"/>
  <c r="Y251" i="2"/>
  <c r="Y258" i="2" s="1"/>
  <c r="AE251" i="2"/>
  <c r="AE253" i="2" s="1"/>
  <c r="AH251" i="2"/>
  <c r="AH258" i="2" s="1"/>
  <c r="AN251" i="2"/>
  <c r="AN258" i="2" s="1"/>
  <c r="AT251" i="2"/>
  <c r="AT258" i="2" s="1"/>
  <c r="AX251" i="2"/>
  <c r="AX253" i="2" s="1"/>
  <c r="BD251" i="2"/>
  <c r="BD258" i="2" s="1"/>
  <c r="E251" i="2"/>
  <c r="E253" i="2" s="1"/>
  <c r="AU258" i="2"/>
  <c r="G251" i="2"/>
  <c r="G253" i="2" s="1"/>
  <c r="I251" i="2"/>
  <c r="I253" i="2" s="1"/>
  <c r="AK258" i="2"/>
  <c r="M251" i="2"/>
  <c r="M258" i="2" s="1"/>
  <c r="BG54" i="2"/>
  <c r="F251" i="2"/>
  <c r="F258" i="2" s="1"/>
  <c r="J251" i="2"/>
  <c r="J258" i="2" s="1"/>
  <c r="W251" i="2"/>
  <c r="W258" i="2" s="1"/>
  <c r="AA251" i="2"/>
  <c r="AA253" i="2" s="1"/>
  <c r="AL251" i="2"/>
  <c r="AL258" i="2" s="1"/>
  <c r="AP251" i="2"/>
  <c r="AP258" i="2" s="1"/>
  <c r="BB251" i="2"/>
  <c r="BB258" i="2" s="1"/>
  <c r="G258" i="2"/>
  <c r="R251" i="2"/>
  <c r="R253" i="2" s="1"/>
  <c r="Z251" i="2"/>
  <c r="Z253" i="2" s="1"/>
  <c r="AG251" i="2"/>
  <c r="AG253" i="2" s="1"/>
  <c r="AO251" i="2"/>
  <c r="AO253" i="2" s="1"/>
  <c r="AW251" i="2"/>
  <c r="AW253" i="2" s="1"/>
  <c r="BE251" i="2"/>
  <c r="BE253" i="2" s="1"/>
  <c r="K251" i="2"/>
  <c r="K253" i="2" s="1"/>
  <c r="BF251" i="2"/>
  <c r="BF253" i="2" s="1"/>
  <c r="V253" i="2"/>
  <c r="AS253" i="2"/>
  <c r="I258" i="2"/>
  <c r="T258" i="2"/>
  <c r="AD258" i="2"/>
  <c r="BA253" i="2"/>
  <c r="N258" i="2"/>
  <c r="X253" i="2"/>
  <c r="AQ258" i="2"/>
  <c r="H253" i="2"/>
  <c r="AF258" i="2"/>
  <c r="AZ253" i="2"/>
  <c r="AZ258" i="2"/>
  <c r="AO258" i="2" l="1"/>
  <c r="AG258" i="2"/>
  <c r="AJ253" i="2"/>
  <c r="AB258" i="2"/>
  <c r="AR253" i="2"/>
  <c r="L253" i="2"/>
  <c r="E258" i="2"/>
  <c r="P258" i="2"/>
  <c r="AV253" i="2"/>
  <c r="AN253" i="2"/>
  <c r="U258" i="2"/>
  <c r="BF258" i="2"/>
  <c r="AM258" i="2"/>
  <c r="AY258" i="2"/>
  <c r="BC253" i="2"/>
  <c r="O253" i="2"/>
  <c r="Q253" i="2"/>
  <c r="AI258" i="2"/>
  <c r="AH253" i="2"/>
  <c r="BD253" i="2"/>
  <c r="Y253" i="2"/>
  <c r="AC258" i="2"/>
  <c r="AT253" i="2"/>
  <c r="AE258" i="2"/>
  <c r="AX258" i="2"/>
  <c r="S258" i="2"/>
  <c r="AA258" i="2"/>
  <c r="AP253" i="2"/>
  <c r="J253" i="2"/>
  <c r="BE258" i="2"/>
  <c r="M253" i="2"/>
  <c r="BB253" i="2"/>
  <c r="AL253" i="2"/>
  <c r="W253" i="2"/>
  <c r="F253" i="2"/>
  <c r="K258" i="2"/>
  <c r="Z258" i="2"/>
  <c r="AW258" i="2"/>
  <c r="R258" i="2"/>
  <c r="BG258" i="2" l="1"/>
  <c r="F259" i="2" s="1"/>
  <c r="AE259" i="2" l="1"/>
  <c r="AY259" i="2"/>
  <c r="AT259" i="2"/>
  <c r="O259" i="2"/>
  <c r="AI259" i="2"/>
  <c r="T259" i="2"/>
  <c r="BB259" i="2"/>
  <c r="AL259" i="2"/>
  <c r="W259" i="2"/>
  <c r="E259" i="2"/>
  <c r="AQ259" i="2"/>
  <c r="AB259" i="2"/>
  <c r="L259" i="2"/>
  <c r="BF259" i="2"/>
  <c r="AX259" i="2"/>
  <c r="AP259" i="2"/>
  <c r="AH259" i="2"/>
  <c r="AA259" i="2"/>
  <c r="S259" i="2"/>
  <c r="I259" i="2"/>
  <c r="BC259" i="2"/>
  <c r="AU259" i="2"/>
  <c r="AM259" i="2"/>
  <c r="X259" i="2"/>
  <c r="P259" i="2"/>
  <c r="H259" i="2"/>
  <c r="M259" i="2"/>
  <c r="BD259" i="2"/>
  <c r="AZ259" i="2"/>
  <c r="AV259" i="2"/>
  <c r="AR259" i="2"/>
  <c r="AN259" i="2"/>
  <c r="AJ259" i="2"/>
  <c r="AF259" i="2"/>
  <c r="AC259" i="2"/>
  <c r="Y259" i="2"/>
  <c r="U259" i="2"/>
  <c r="Q259" i="2"/>
  <c r="K259" i="2"/>
  <c r="G259" i="2"/>
  <c r="BE259" i="2"/>
  <c r="BA259" i="2"/>
  <c r="AW259" i="2"/>
  <c r="AS259" i="2"/>
  <c r="AO259" i="2"/>
  <c r="AK259" i="2"/>
  <c r="AG259" i="2"/>
  <c r="AD259" i="2"/>
  <c r="Z259" i="2"/>
  <c r="V259" i="2"/>
  <c r="R259" i="2"/>
  <c r="N259" i="2"/>
  <c r="J259" i="2"/>
</calcChain>
</file>

<file path=xl/sharedStrings.xml><?xml version="1.0" encoding="utf-8"?>
<sst xmlns="http://schemas.openxmlformats.org/spreadsheetml/2006/main" count="738" uniqueCount="227">
  <si>
    <t xml:space="preserve">Рассольник ленинградский со сметаной </t>
  </si>
  <si>
    <t>Макаронные изделия отварные</t>
  </si>
  <si>
    <t>Завтрак</t>
  </si>
  <si>
    <t>Кофейный напиток</t>
  </si>
  <si>
    <t xml:space="preserve">хлеб пшеничный </t>
  </si>
  <si>
    <t xml:space="preserve">хлеб ржаной </t>
  </si>
  <si>
    <t>Прием пищи</t>
  </si>
  <si>
    <t>№ рец.</t>
  </si>
  <si>
    <t>Блюдо</t>
  </si>
  <si>
    <t>Выход, г</t>
  </si>
  <si>
    <t>сыр</t>
  </si>
  <si>
    <t xml:space="preserve">масло слив </t>
  </si>
  <si>
    <t xml:space="preserve">молоко </t>
  </si>
  <si>
    <t xml:space="preserve">сметана </t>
  </si>
  <si>
    <t>картофель</t>
  </si>
  <si>
    <t>лук</t>
  </si>
  <si>
    <t xml:space="preserve">свекла </t>
  </si>
  <si>
    <t xml:space="preserve">какао </t>
  </si>
  <si>
    <t>сахар</t>
  </si>
  <si>
    <t xml:space="preserve">фрукт </t>
  </si>
  <si>
    <t>пшено</t>
  </si>
  <si>
    <t xml:space="preserve">томат паста </t>
  </si>
  <si>
    <t>мука</t>
  </si>
  <si>
    <t xml:space="preserve">лимон </t>
  </si>
  <si>
    <t xml:space="preserve">кура </t>
  </si>
  <si>
    <t xml:space="preserve">сок </t>
  </si>
  <si>
    <t>изюм</t>
  </si>
  <si>
    <t xml:space="preserve">геркулес </t>
  </si>
  <si>
    <t xml:space="preserve">печень </t>
  </si>
  <si>
    <t xml:space="preserve">сухофрукты </t>
  </si>
  <si>
    <t xml:space="preserve">масло сливочное </t>
  </si>
  <si>
    <t xml:space="preserve">каша пшенная </t>
  </si>
  <si>
    <t xml:space="preserve">кофейный напиток </t>
  </si>
  <si>
    <t xml:space="preserve">2й завтрак </t>
  </si>
  <si>
    <t xml:space="preserve">обед </t>
  </si>
  <si>
    <t xml:space="preserve">котлета мясная </t>
  </si>
  <si>
    <t xml:space="preserve">компот из ягод с/м </t>
  </si>
  <si>
    <t xml:space="preserve">Хлеб  ржаной </t>
  </si>
  <si>
    <t xml:space="preserve">ужин </t>
  </si>
  <si>
    <t xml:space="preserve">сыр порционный </t>
  </si>
  <si>
    <t xml:space="preserve">яйцо вареное </t>
  </si>
  <si>
    <t xml:space="preserve">каша геркулесовая </t>
  </si>
  <si>
    <t xml:space="preserve">1 неделя 2 день </t>
  </si>
  <si>
    <t xml:space="preserve">кисломолочный продукт </t>
  </si>
  <si>
    <t xml:space="preserve">кондитерское изделие </t>
  </si>
  <si>
    <t xml:space="preserve">суп картофельный со свининой </t>
  </si>
  <si>
    <t xml:space="preserve">овощи натуральные соленые </t>
  </si>
  <si>
    <t>30</t>
  </si>
  <si>
    <t xml:space="preserve">Чай с сахаром </t>
  </si>
  <si>
    <t xml:space="preserve">Хлеб пшеничный </t>
  </si>
  <si>
    <t xml:space="preserve">Запеканка творожная со сгущ.молоком  </t>
  </si>
  <si>
    <t xml:space="preserve">1 неделя 3 день </t>
  </si>
  <si>
    <t xml:space="preserve">Какао с молоком </t>
  </si>
  <si>
    <t xml:space="preserve">завтрак </t>
  </si>
  <si>
    <t xml:space="preserve">Фрукт </t>
  </si>
  <si>
    <t xml:space="preserve">Суп картофельный с яйцом </t>
  </si>
  <si>
    <t xml:space="preserve">Каша гречневая рассыпчатая </t>
  </si>
  <si>
    <t xml:space="preserve">Хлеб ржаной </t>
  </si>
  <si>
    <t xml:space="preserve">1 неделя 4 день </t>
  </si>
  <si>
    <t xml:space="preserve">Масло слив </t>
  </si>
  <si>
    <t xml:space="preserve">Сыр порционный </t>
  </si>
  <si>
    <t xml:space="preserve">Каша манная </t>
  </si>
  <si>
    <t xml:space="preserve">Чай с молоком и сахаром </t>
  </si>
  <si>
    <t>2й завтрак</t>
  </si>
  <si>
    <t xml:space="preserve">Картофельное пюре </t>
  </si>
  <si>
    <t xml:space="preserve">Икра свекольная </t>
  </si>
  <si>
    <t xml:space="preserve">Напиток из смеси сухофруктов </t>
  </si>
  <si>
    <t xml:space="preserve">1 неделя 5 день </t>
  </si>
  <si>
    <t xml:space="preserve">Суп молочный с макаронными изделиями  маслом слив </t>
  </si>
  <si>
    <t xml:space="preserve">Сок </t>
  </si>
  <si>
    <t xml:space="preserve">Борщ с картофелем, свининой и сметаной </t>
  </si>
  <si>
    <t xml:space="preserve">2 неделя 1 день </t>
  </si>
  <si>
    <t xml:space="preserve">Каша гречневая молочная </t>
  </si>
  <si>
    <t xml:space="preserve">Жаркое по домашнему </t>
  </si>
  <si>
    <t xml:space="preserve">Овощи натуральные соленые </t>
  </si>
  <si>
    <t>Каша рисовая молочная с маслом слив</t>
  </si>
  <si>
    <t xml:space="preserve">2 неделя 2 день </t>
  </si>
  <si>
    <t xml:space="preserve">Каша кукурузная </t>
  </si>
  <si>
    <t xml:space="preserve">Напиток кисломолочный </t>
  </si>
  <si>
    <t xml:space="preserve">Суп картофельный с горохом лущеным </t>
  </si>
  <si>
    <t xml:space="preserve">Котлета рыбная </t>
  </si>
  <si>
    <t>обед</t>
  </si>
  <si>
    <t>10</t>
  </si>
  <si>
    <t>Сыр порционный</t>
  </si>
  <si>
    <t xml:space="preserve">2 неделя 3 день </t>
  </si>
  <si>
    <t xml:space="preserve">Каша пшеничная </t>
  </si>
  <si>
    <t xml:space="preserve">Запеканка из печени с рисом </t>
  </si>
  <si>
    <t xml:space="preserve">Соус молочный </t>
  </si>
  <si>
    <t xml:space="preserve">Напиток из изюма </t>
  </si>
  <si>
    <t xml:space="preserve">Рагу из овощей со свининой </t>
  </si>
  <si>
    <t xml:space="preserve">2 неделя 4 день </t>
  </si>
  <si>
    <t xml:space="preserve">Яйцо вареное </t>
  </si>
  <si>
    <t xml:space="preserve">Каша ячневая </t>
  </si>
  <si>
    <t xml:space="preserve">Кондитерское изделие </t>
  </si>
  <si>
    <t xml:space="preserve">Соус красный основной </t>
  </si>
  <si>
    <t xml:space="preserve">2 неделя 5 день </t>
  </si>
  <si>
    <t xml:space="preserve">Масло сливочное </t>
  </si>
  <si>
    <t xml:space="preserve">Щи с картофелем на мясном бульоне со сметаной </t>
  </si>
  <si>
    <t>50</t>
  </si>
  <si>
    <t>Каша гречневая молочная жидкая с маслом слив 180</t>
  </si>
  <si>
    <t>Манник 50</t>
  </si>
  <si>
    <t xml:space="preserve">яйцо </t>
  </si>
  <si>
    <t>кисломочн.прод</t>
  </si>
  <si>
    <t xml:space="preserve">творог </t>
  </si>
  <si>
    <t xml:space="preserve">капуста </t>
  </si>
  <si>
    <t xml:space="preserve">морковь </t>
  </si>
  <si>
    <t>рис</t>
  </si>
  <si>
    <t>греча</t>
  </si>
  <si>
    <t>манная</t>
  </si>
  <si>
    <t>кукурузная</t>
  </si>
  <si>
    <t xml:space="preserve">пшеничная </t>
  </si>
  <si>
    <t>ячневая</t>
  </si>
  <si>
    <t xml:space="preserve">чай </t>
  </si>
  <si>
    <t>ягоды с/м</t>
  </si>
  <si>
    <t xml:space="preserve">котлетное мясо </t>
  </si>
  <si>
    <t>рыба</t>
  </si>
  <si>
    <t xml:space="preserve">масло  растительное </t>
  </si>
  <si>
    <t>сухари паниров</t>
  </si>
  <si>
    <t xml:space="preserve">Каша «Дружба» </t>
  </si>
  <si>
    <t xml:space="preserve">ватрушка </t>
  </si>
  <si>
    <t>соль</t>
  </si>
  <si>
    <t xml:space="preserve">лавровый лист </t>
  </si>
  <si>
    <t xml:space="preserve">консервы рыбные </t>
  </si>
  <si>
    <t xml:space="preserve">перловая </t>
  </si>
  <si>
    <t>огурец солен</t>
  </si>
  <si>
    <t xml:space="preserve">лимонная кислота </t>
  </si>
  <si>
    <t xml:space="preserve">мясо </t>
  </si>
  <si>
    <t>горох лущен</t>
  </si>
  <si>
    <t xml:space="preserve">сгущ.молоко </t>
  </si>
  <si>
    <t>горошек консерв</t>
  </si>
  <si>
    <t>вермишель</t>
  </si>
  <si>
    <t>макароны</t>
  </si>
  <si>
    <t xml:space="preserve">кофейный напиток с молоком </t>
  </si>
  <si>
    <t xml:space="preserve">Печень тушеная в сметане </t>
  </si>
  <si>
    <t xml:space="preserve">Гуляш из отварного мяса </t>
  </si>
  <si>
    <t xml:space="preserve">Чай с лимоном </t>
  </si>
  <si>
    <t>Суп -  лапша домашняя</t>
  </si>
  <si>
    <t xml:space="preserve">Суфле из курицы </t>
  </si>
  <si>
    <t xml:space="preserve">Запеканка картофельная с отварным мясом </t>
  </si>
  <si>
    <t xml:space="preserve">Суп овощной на курином бульоне </t>
  </si>
  <si>
    <t xml:space="preserve">Куриная подлива </t>
  </si>
  <si>
    <t>итого 10 дн</t>
  </si>
  <si>
    <t>сумма</t>
  </si>
  <si>
    <t>итого 1 дн</t>
  </si>
  <si>
    <t>норма</t>
  </si>
  <si>
    <t>норма 90%</t>
  </si>
  <si>
    <t>N</t>
  </si>
  <si>
    <t>Наименование пищевой продукции или</t>
  </si>
  <si>
    <t>группы пищевой продукции</t>
  </si>
  <si>
    <t>Молоко, молочная и кисломолочные продукция</t>
  </si>
  <si>
    <t>Творог (5% - 9% м.д.ж.)</t>
  </si>
  <si>
    <t>Сметана</t>
  </si>
  <si>
    <t>Сыр</t>
  </si>
  <si>
    <t>Мясо 1-й категории</t>
  </si>
  <si>
    <t>Птица (куры, цыплята-бройлеры, индейка - потрошенная, 1 кат.)</t>
  </si>
  <si>
    <t>Субпродукты (печень, язык, сердце)</t>
  </si>
  <si>
    <t>Рыба (филе), в т.ч. филе слабо- или малосоленое</t>
  </si>
  <si>
    <t>Яйцо, шт.</t>
  </si>
  <si>
    <t>Картофель</t>
  </si>
  <si>
    <t>Овощи (свежие, замороженные, консервированные), включая соленые и квашеные (не более 10% от общего количества овощей), в т.ч. томат-пюре, зелень, г</t>
  </si>
  <si>
    <t>Фрукты свежие</t>
  </si>
  <si>
    <t>Сухофрукты</t>
  </si>
  <si>
    <t>Соки фруктовые и овощные</t>
  </si>
  <si>
    <t>Витаминизированные напитки</t>
  </si>
  <si>
    <t>Хлеб ржаной</t>
  </si>
  <si>
    <t>Хлеб пшеничный</t>
  </si>
  <si>
    <t>Крупы,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</si>
  <si>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</si>
  <si>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</si>
  <si>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</si>
  <si>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</si>
  <si>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</si>
  <si>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</t>
  </si>
  <si>
    <t>Какао-порошок</t>
  </si>
  <si>
    <t>Сахар (в том числе для приготовления блюд и напитков, в случае использования пищевой продукции промышленного выпуска, содержащих сахар выдача сахара должна быть уменьшена в зависимости от его содержания в используемом готовой пищевой продукции)</t>
  </si>
  <si>
    <t>факт гр</t>
  </si>
  <si>
    <t>80% гр</t>
  </si>
  <si>
    <t>Сок</t>
  </si>
  <si>
    <t>Кисломолочный продукт</t>
  </si>
  <si>
    <t>омлет натуральный</t>
  </si>
  <si>
    <t>Чай без сахара</t>
  </si>
  <si>
    <t xml:space="preserve">1 неделя 1 день </t>
  </si>
  <si>
    <t xml:space="preserve">Запеканка из творога с морковью с подливой молочной сладкой </t>
  </si>
  <si>
    <t>Суп картофельный с крупой и рыбой</t>
  </si>
  <si>
    <t>Овощи тушеные</t>
  </si>
  <si>
    <t>Суп -  лапша домашняя с курицей</t>
  </si>
  <si>
    <t>Тефтели с соусом</t>
  </si>
  <si>
    <t>Курица тушеная с овощами</t>
  </si>
  <si>
    <t>50/50</t>
  </si>
  <si>
    <t xml:space="preserve">Борщ с картофелем и сметаной </t>
  </si>
  <si>
    <t>Рыба запеченая в омлете с зеленым горошком</t>
  </si>
  <si>
    <t>Ежики мясные с соусом</t>
  </si>
  <si>
    <t>Суп картофельный со свининой</t>
  </si>
  <si>
    <t xml:space="preserve">Суп картофельный с горохом </t>
  </si>
  <si>
    <t>Булочка домашняя</t>
  </si>
  <si>
    <t>Ясли</t>
  </si>
  <si>
    <t>Сад</t>
  </si>
  <si>
    <t>10 дневеное МЕНЮ для детских садов (с 09.01.2024 г)</t>
  </si>
  <si>
    <t xml:space="preserve">Котлета мясная </t>
  </si>
  <si>
    <t xml:space="preserve">Кофейный напиток с молоком </t>
  </si>
  <si>
    <t xml:space="preserve">Компот из ягод с/м </t>
  </si>
  <si>
    <t xml:space="preserve">Кисломолочный продукт </t>
  </si>
  <si>
    <t xml:space="preserve">Запеканка творожная со сгущенным молоком  </t>
  </si>
  <si>
    <t xml:space="preserve">Кофейный напиток </t>
  </si>
  <si>
    <t xml:space="preserve">Чай с сахаром и молоком </t>
  </si>
  <si>
    <t xml:space="preserve">Омлет натуральный </t>
  </si>
  <si>
    <t>100/20</t>
  </si>
  <si>
    <t>140/20</t>
  </si>
  <si>
    <t>110/30</t>
  </si>
  <si>
    <t>150/30</t>
  </si>
  <si>
    <t>Омлет натуральный</t>
  </si>
  <si>
    <t xml:space="preserve">Каша гречневая молочная с маслом сливочным </t>
  </si>
  <si>
    <t xml:space="preserve">Каша пшенная молочная  с маслом сливочным </t>
  </si>
  <si>
    <t xml:space="preserve">Каша геркулесовая  с маслом сливочным </t>
  </si>
  <si>
    <t xml:space="preserve">Сыр порционный  </t>
  </si>
  <si>
    <t xml:space="preserve">Каша манная молочная с маслом сливочным </t>
  </si>
  <si>
    <t xml:space="preserve">Каша «Дружба»  с маслом сливочным </t>
  </si>
  <si>
    <t xml:space="preserve">Каша кукурузная молочная с маслом сливочным </t>
  </si>
  <si>
    <t xml:space="preserve">Каша пшеничная с маслом сливочным </t>
  </si>
  <si>
    <t xml:space="preserve">Каша ячневая с маслом сливочным </t>
  </si>
  <si>
    <t>120/50</t>
  </si>
  <si>
    <t>100/50</t>
  </si>
  <si>
    <t>Рагу овощное с мясом (свинина)</t>
  </si>
  <si>
    <t xml:space="preserve">Каша пшенная с маслом сливочным </t>
  </si>
  <si>
    <t>150/4</t>
  </si>
  <si>
    <t>180/7</t>
  </si>
  <si>
    <t xml:space="preserve">Каша гречневая молочная жидкая с маслом слив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</si>
</sst>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332E2D"/>
      <name val="Arial"/>
      <family val="2"/>
      <charset val="204"/>
    </font>
    <font>
      <sz val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201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0" xfId="0" applyFill="1"/>
    <xf numFmtId="0" fontId="0" fillId="3" borderId="4" xfId="0" applyFill="1" applyBorder="1"/>
    <xf numFmtId="0" fontId="0" fillId="0" borderId="6" xfId="0" applyBorder="1" applyAlignment="1">
      <alignment horizont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4" xfId="0" applyBorder="1" applyAlignment="1">
      <alignment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2" fillId="3" borderId="14" xfId="0" applyFont="1" applyFill="1" applyBorder="1" applyAlignment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3" borderId="4" xfId="0" applyFill="1" applyBorder="1" applyAlignment="1">
      <alignment vertical="center" textRotation="90"/>
    </xf>
    <xf numFmtId="0" fontId="2" fillId="3" borderId="4" xfId="0" applyFont="1" applyFill="1" applyBorder="1" applyAlignment="1">
      <alignment vertical="center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Protection="1">
      <protection locked="0"/>
    </xf>
    <xf numFmtId="0" fontId="4" fillId="2" borderId="0" xfId="0" applyFont="1" applyFill="1"/>
    <xf numFmtId="0" fontId="4" fillId="2" borderId="4" xfId="0" applyFont="1" applyFill="1" applyBorder="1" applyAlignment="1">
      <alignment horizontal="center"/>
    </xf>
    <xf numFmtId="0" fontId="2" fillId="3" borderId="0" xfId="0" applyFont="1" applyFill="1"/>
    <xf numFmtId="0" fontId="0" fillId="0" borderId="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4" xfId="0" applyFont="1" applyBorder="1"/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1" fontId="5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0" fontId="4" fillId="0" borderId="6" xfId="0" applyFont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3" borderId="0" xfId="0" applyFont="1" applyFill="1"/>
    <xf numFmtId="1" fontId="4" fillId="2" borderId="4" xfId="0" applyNumberFormat="1" applyFont="1" applyFill="1" applyBorder="1" applyAlignment="1" applyProtection="1">
      <protection locked="0"/>
    </xf>
    <xf numFmtId="1" fontId="5" fillId="2" borderId="4" xfId="0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1" fontId="4" fillId="3" borderId="4" xfId="0" applyNumberFormat="1" applyFont="1" applyFill="1" applyBorder="1" applyProtection="1">
      <protection locked="0"/>
    </xf>
    <xf numFmtId="0" fontId="4" fillId="2" borderId="0" xfId="0" applyFont="1" applyFill="1" applyAlignment="1">
      <alignment horizontal="right"/>
    </xf>
    <xf numFmtId="0" fontId="4" fillId="0" borderId="0" xfId="0" applyFont="1"/>
    <xf numFmtId="0" fontId="4" fillId="3" borderId="0" xfId="0" applyFont="1" applyFill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6" xfId="0" applyFill="1" applyBorder="1" applyAlignment="1">
      <alignment horizontal="center"/>
    </xf>
    <xf numFmtId="0" fontId="0" fillId="0" borderId="5" xfId="0" applyBorder="1" applyAlignment="1">
      <alignment textRotation="90"/>
    </xf>
    <xf numFmtId="0" fontId="0" fillId="0" borderId="4" xfId="0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6" xfId="0" applyFont="1" applyBorder="1" applyAlignment="1"/>
    <xf numFmtId="0" fontId="0" fillId="0" borderId="0" xfId="0" applyAlignment="1"/>
    <xf numFmtId="0" fontId="7" fillId="0" borderId="13" xfId="0" applyFont="1" applyBorder="1" applyAlignment="1">
      <alignment textRotation="90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textRotation="9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0" fillId="3" borderId="0" xfId="0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/>
    <xf numFmtId="0" fontId="2" fillId="2" borderId="0" xfId="0" applyFont="1" applyFill="1"/>
    <xf numFmtId="9" fontId="0" fillId="0" borderId="0" xfId="2" applyFont="1"/>
    <xf numFmtId="0" fontId="8" fillId="0" borderId="4" xfId="0" applyFont="1" applyBorder="1"/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1" fontId="0" fillId="0" borderId="0" xfId="0" applyNumberFormat="1"/>
    <xf numFmtId="164" fontId="0" fillId="0" borderId="0" xfId="0" applyNumberFormat="1"/>
    <xf numFmtId="0" fontId="0" fillId="0" borderId="0" xfId="0" applyFill="1" applyAlignment="1">
      <alignment wrapText="1"/>
    </xf>
    <xf numFmtId="0" fontId="4" fillId="5" borderId="4" xfId="0" applyFont="1" applyFill="1" applyBorder="1"/>
    <xf numFmtId="1" fontId="5" fillId="5" borderId="4" xfId="0" applyNumberFormat="1" applyFont="1" applyFill="1" applyBorder="1" applyAlignment="1" applyProtection="1">
      <alignment horizontal="right"/>
      <protection locked="0"/>
    </xf>
    <xf numFmtId="0" fontId="4" fillId="5" borderId="4" xfId="0" applyFont="1" applyFill="1" applyBorder="1" applyProtection="1">
      <protection locked="0"/>
    </xf>
    <xf numFmtId="1" fontId="4" fillId="5" borderId="4" xfId="0" applyNumberFormat="1" applyFont="1" applyFill="1" applyBorder="1" applyProtection="1">
      <protection locked="0"/>
    </xf>
    <xf numFmtId="0" fontId="4" fillId="5" borderId="0" xfId="0" applyFont="1" applyFill="1"/>
    <xf numFmtId="1" fontId="4" fillId="5" borderId="4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Alignment="1">
      <alignment horizontal="left"/>
    </xf>
    <xf numFmtId="1" fontId="4" fillId="5" borderId="4" xfId="0" applyNumberFormat="1" applyFont="1" applyFill="1" applyBorder="1" applyAlignment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textRotation="90"/>
    </xf>
    <xf numFmtId="0" fontId="4" fillId="0" borderId="0" xfId="0" applyFont="1" applyFill="1" applyBorder="1"/>
    <xf numFmtId="0" fontId="4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textRotation="90"/>
    </xf>
    <xf numFmtId="0" fontId="2" fillId="0" borderId="14" xfId="0" applyFont="1" applyBorder="1" applyAlignment="1">
      <alignment vertical="center" textRotation="90"/>
    </xf>
    <xf numFmtId="0" fontId="0" fillId="0" borderId="14" xfId="0" applyBorder="1" applyAlignment="1"/>
    <xf numFmtId="0" fontId="0" fillId="0" borderId="14" xfId="0" applyBorder="1" applyAlignment="1">
      <alignment vertical="center" textRotation="90"/>
    </xf>
    <xf numFmtId="0" fontId="0" fillId="0" borderId="6" xfId="0" applyBorder="1" applyAlignment="1">
      <alignment vertical="center" textRotation="90"/>
    </xf>
    <xf numFmtId="0" fontId="2" fillId="0" borderId="4" xfId="0" applyFont="1" applyBorder="1" applyAlignment="1">
      <alignment vertical="center" textRotation="90"/>
    </xf>
    <xf numFmtId="0" fontId="2" fillId="0" borderId="14" xfId="0" applyFont="1" applyBorder="1" applyAlignment="1">
      <alignment textRotation="90"/>
    </xf>
    <xf numFmtId="0" fontId="0" fillId="0" borderId="14" xfId="0" applyBorder="1" applyAlignment="1">
      <alignment textRotation="90"/>
    </xf>
    <xf numFmtId="0" fontId="2" fillId="0" borderId="14" xfId="0" applyFont="1" applyBorder="1" applyAlignment="1"/>
    <xf numFmtId="0" fontId="2" fillId="0" borderId="8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11" xfId="0" applyBorder="1" applyAlignment="1">
      <alignment textRotation="90"/>
    </xf>
    <xf numFmtId="0" fontId="2" fillId="0" borderId="8" xfId="0" applyFont="1" applyBorder="1" applyAlignment="1">
      <alignment vertical="center" textRotation="90"/>
    </xf>
    <xf numFmtId="0" fontId="0" fillId="0" borderId="11" xfId="0" applyBorder="1" applyAlignment="1">
      <alignment vertical="center" textRotation="90"/>
    </xf>
    <xf numFmtId="0" fontId="4" fillId="6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right" vertical="top" wrapText="1"/>
    </xf>
    <xf numFmtId="1" fontId="4" fillId="0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4" xfId="0" applyFont="1" applyFill="1" applyBorder="1" applyAlignment="1" applyProtection="1">
      <alignment horizontal="right" vertical="top" wrapText="1"/>
      <protection locked="0"/>
    </xf>
    <xf numFmtId="0" fontId="0" fillId="0" borderId="4" xfId="0" applyFill="1" applyBorder="1" applyAlignment="1">
      <alignment vertical="top" textRotation="90" wrapText="1"/>
    </xf>
    <xf numFmtId="1" fontId="5" fillId="0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textRotation="90" wrapText="1"/>
    </xf>
    <xf numFmtId="1" fontId="4" fillId="0" borderId="4" xfId="0" applyNumberFormat="1" applyFont="1" applyFill="1" applyBorder="1" applyAlignment="1" applyProtection="1">
      <alignment horizontal="right" vertical="top"/>
      <protection locked="0"/>
    </xf>
    <xf numFmtId="49" fontId="4" fillId="0" borderId="4" xfId="0" applyNumberFormat="1" applyFont="1" applyFill="1" applyBorder="1" applyAlignment="1" applyProtection="1">
      <alignment horizontal="right" vertical="top" wrapText="1"/>
      <protection locked="0"/>
    </xf>
    <xf numFmtId="0" fontId="4" fillId="0" borderId="4" xfId="0" applyFont="1" applyFill="1" applyBorder="1" applyAlignment="1" applyProtection="1">
      <alignment horizontal="right" vertical="top"/>
      <protection locked="0"/>
    </xf>
    <xf numFmtId="0" fontId="4" fillId="0" borderId="4" xfId="0" applyFont="1" applyFill="1" applyBorder="1" applyAlignment="1">
      <alignment horizontal="right" vertical="top"/>
    </xf>
    <xf numFmtId="49" fontId="4" fillId="0" borderId="4" xfId="0" applyNumberFormat="1" applyFont="1" applyFill="1" applyBorder="1" applyAlignment="1" applyProtection="1">
      <alignment horizontal="right" vertical="top"/>
      <protection locked="0"/>
    </xf>
    <xf numFmtId="0" fontId="2" fillId="0" borderId="4" xfId="0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 wrapText="1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 applyProtection="1">
      <alignment horizontal="right" vertical="top" wrapText="1"/>
      <protection locked="0"/>
    </xf>
    <xf numFmtId="1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right" vertical="top" wrapText="1"/>
    </xf>
    <xf numFmtId="0" fontId="0" fillId="2" borderId="4" xfId="0" applyFill="1" applyBorder="1" applyAlignment="1">
      <alignment vertical="top" textRotation="90" wrapText="1"/>
    </xf>
    <xf numFmtId="0" fontId="0" fillId="2" borderId="0" xfId="0" applyFill="1" applyAlignment="1">
      <alignment horizontal="right" vertical="top" wrapText="1"/>
    </xf>
    <xf numFmtId="0" fontId="0" fillId="4" borderId="18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2" fillId="0" borderId="8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top" textRotation="90" wrapText="1"/>
    </xf>
    <xf numFmtId="0" fontId="2" fillId="2" borderId="4" xfId="0" applyFont="1" applyFill="1" applyBorder="1" applyAlignment="1">
      <alignment horizontal="center" vertical="top" textRotation="90" wrapText="1"/>
    </xf>
    <xf numFmtId="0" fontId="0" fillId="2" borderId="4" xfId="0" applyFill="1" applyBorder="1" applyAlignment="1">
      <alignment horizontal="center" vertical="top" textRotation="90" wrapText="1"/>
    </xf>
    <xf numFmtId="0" fontId="3" fillId="0" borderId="1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9"/>
  <sheetViews>
    <sheetView zoomScale="85" zoomScaleNormal="85" workbookViewId="0">
      <pane xSplit="4" ySplit="2" topLeftCell="AJ15" activePane="bottomRight" state="frozen"/>
      <selection pane="topRight" activeCell="E1" sqref="E1"/>
      <selection pane="bottomLeft" activeCell="A3" sqref="A3"/>
      <selection pane="bottomRight" activeCell="AK277" sqref="AK277"/>
    </sheetView>
  </sheetViews>
  <sheetFormatPr defaultRowHeight="13.2" x14ac:dyDescent="0.25"/>
  <cols>
    <col min="1" max="1" width="19.33203125" customWidth="1"/>
    <col min="2" max="2" width="9.33203125" style="7" customWidth="1"/>
    <col min="3" max="3" width="31.6640625" style="7" customWidth="1"/>
    <col min="4" max="4" width="10.5546875" style="7" customWidth="1"/>
    <col min="5" max="58" width="5.44140625" customWidth="1"/>
  </cols>
  <sheetData>
    <row r="1" spans="1:59" ht="93.75" customHeight="1" x14ac:dyDescent="0.25">
      <c r="A1" s="9"/>
      <c r="B1" s="10"/>
      <c r="C1" s="10"/>
      <c r="D1" s="11"/>
      <c r="E1" s="72" t="s">
        <v>4</v>
      </c>
      <c r="F1" s="73" t="s">
        <v>5</v>
      </c>
      <c r="G1" s="74" t="s">
        <v>117</v>
      </c>
      <c r="H1" s="85" t="s">
        <v>119</v>
      </c>
      <c r="I1" s="74" t="s">
        <v>44</v>
      </c>
      <c r="J1" s="73" t="s">
        <v>10</v>
      </c>
      <c r="K1" s="74" t="s">
        <v>101</v>
      </c>
      <c r="L1" s="73" t="s">
        <v>11</v>
      </c>
      <c r="M1" s="74" t="s">
        <v>12</v>
      </c>
      <c r="N1" s="75" t="s">
        <v>102</v>
      </c>
      <c r="O1" s="75" t="s">
        <v>128</v>
      </c>
      <c r="P1" s="75" t="s">
        <v>13</v>
      </c>
      <c r="Q1" s="75" t="s">
        <v>103</v>
      </c>
      <c r="R1" s="74" t="s">
        <v>116</v>
      </c>
      <c r="S1" s="74" t="s">
        <v>23</v>
      </c>
      <c r="T1" s="74" t="s">
        <v>19</v>
      </c>
      <c r="U1" s="75" t="s">
        <v>14</v>
      </c>
      <c r="V1" s="75" t="s">
        <v>104</v>
      </c>
      <c r="W1" s="75" t="s">
        <v>15</v>
      </c>
      <c r="X1" s="75" t="s">
        <v>105</v>
      </c>
      <c r="Y1" s="75" t="s">
        <v>16</v>
      </c>
      <c r="Z1" s="74" t="s">
        <v>124</v>
      </c>
      <c r="AA1" s="74" t="s">
        <v>120</v>
      </c>
      <c r="AB1" s="74" t="s">
        <v>18</v>
      </c>
      <c r="AC1" s="74" t="s">
        <v>22</v>
      </c>
      <c r="AD1" s="74" t="s">
        <v>125</v>
      </c>
      <c r="AE1" s="74" t="s">
        <v>121</v>
      </c>
      <c r="AF1" s="74" t="s">
        <v>21</v>
      </c>
      <c r="AG1" s="74" t="s">
        <v>130</v>
      </c>
      <c r="AH1" s="74" t="s">
        <v>131</v>
      </c>
      <c r="AI1" s="74" t="s">
        <v>127</v>
      </c>
      <c r="AJ1" s="74" t="s">
        <v>20</v>
      </c>
      <c r="AK1" s="74" t="s">
        <v>106</v>
      </c>
      <c r="AL1" s="74" t="s">
        <v>107</v>
      </c>
      <c r="AM1" s="74" t="s">
        <v>27</v>
      </c>
      <c r="AN1" s="74" t="s">
        <v>108</v>
      </c>
      <c r="AO1" s="75" t="s">
        <v>109</v>
      </c>
      <c r="AP1" s="75" t="s">
        <v>110</v>
      </c>
      <c r="AQ1" s="74" t="s">
        <v>111</v>
      </c>
      <c r="AR1" s="74" t="s">
        <v>123</v>
      </c>
      <c r="AS1" s="74" t="s">
        <v>112</v>
      </c>
      <c r="AT1" s="75" t="s">
        <v>17</v>
      </c>
      <c r="AU1" s="75" t="s">
        <v>32</v>
      </c>
      <c r="AV1" s="74" t="s">
        <v>25</v>
      </c>
      <c r="AW1" s="74" t="s">
        <v>26</v>
      </c>
      <c r="AX1" s="75" t="s">
        <v>29</v>
      </c>
      <c r="AY1" s="75" t="s">
        <v>113</v>
      </c>
      <c r="AZ1" s="75" t="s">
        <v>114</v>
      </c>
      <c r="BA1" s="74" t="s">
        <v>126</v>
      </c>
      <c r="BB1" s="75" t="s">
        <v>115</v>
      </c>
      <c r="BC1" s="74" t="s">
        <v>28</v>
      </c>
      <c r="BD1" s="75" t="s">
        <v>24</v>
      </c>
      <c r="BE1" s="75" t="s">
        <v>122</v>
      </c>
      <c r="BF1" s="75" t="s">
        <v>129</v>
      </c>
    </row>
    <row r="2" spans="1:59" s="84" customFormat="1" ht="29.25" customHeight="1" x14ac:dyDescent="0.25">
      <c r="A2" s="77"/>
      <c r="B2" s="78"/>
      <c r="C2" s="78"/>
      <c r="D2" s="79"/>
      <c r="E2" s="80">
        <v>75</v>
      </c>
      <c r="F2" s="81">
        <v>47</v>
      </c>
      <c r="G2" s="82">
        <v>140</v>
      </c>
      <c r="H2" s="83"/>
      <c r="I2" s="83">
        <v>140</v>
      </c>
      <c r="J2" s="81">
        <v>390</v>
      </c>
      <c r="K2" s="83">
        <v>270</v>
      </c>
      <c r="L2" s="81">
        <v>600</v>
      </c>
      <c r="M2" s="82">
        <v>50</v>
      </c>
      <c r="N2" s="81">
        <v>60</v>
      </c>
      <c r="O2" s="81">
        <v>200</v>
      </c>
      <c r="P2" s="81">
        <v>150</v>
      </c>
      <c r="Q2" s="81">
        <v>170</v>
      </c>
      <c r="R2" s="83">
        <v>110</v>
      </c>
      <c r="S2" s="83">
        <v>200</v>
      </c>
      <c r="T2" s="83">
        <v>100</v>
      </c>
      <c r="U2" s="81">
        <v>10</v>
      </c>
      <c r="V2" s="81">
        <v>30</v>
      </c>
      <c r="W2" s="81">
        <v>35</v>
      </c>
      <c r="X2" s="81">
        <v>20</v>
      </c>
      <c r="Y2" s="81">
        <v>20</v>
      </c>
      <c r="Z2" s="83">
        <v>120</v>
      </c>
      <c r="AA2" s="83">
        <v>12</v>
      </c>
      <c r="AB2" s="83">
        <v>70</v>
      </c>
      <c r="AC2" s="83">
        <v>35</v>
      </c>
      <c r="AD2" s="83">
        <v>460</v>
      </c>
      <c r="AE2" s="83">
        <v>900</v>
      </c>
      <c r="AF2" s="83">
        <v>110</v>
      </c>
      <c r="AG2" s="83">
        <v>38</v>
      </c>
      <c r="AH2" s="83">
        <v>38</v>
      </c>
      <c r="AI2" s="83">
        <v>34</v>
      </c>
      <c r="AJ2" s="82">
        <v>34</v>
      </c>
      <c r="AK2" s="82">
        <v>100</v>
      </c>
      <c r="AL2" s="82">
        <v>55</v>
      </c>
      <c r="AM2" s="83">
        <v>32</v>
      </c>
      <c r="AN2" s="82">
        <v>45</v>
      </c>
      <c r="AO2" s="81">
        <v>48</v>
      </c>
      <c r="AP2" s="81">
        <v>23</v>
      </c>
      <c r="AQ2" s="83">
        <v>26</v>
      </c>
      <c r="AR2" s="83">
        <v>23</v>
      </c>
      <c r="AS2" s="82">
        <v>350</v>
      </c>
      <c r="AT2" s="81">
        <v>420</v>
      </c>
      <c r="AU2" s="81">
        <v>320</v>
      </c>
      <c r="AV2" s="83">
        <v>36</v>
      </c>
      <c r="AW2" s="83">
        <v>100</v>
      </c>
      <c r="AX2" s="81">
        <v>100</v>
      </c>
      <c r="AY2" s="81">
        <v>100</v>
      </c>
      <c r="AZ2" s="81">
        <v>220</v>
      </c>
      <c r="BA2" s="83">
        <v>280</v>
      </c>
      <c r="BB2" s="81">
        <v>250</v>
      </c>
      <c r="BC2" s="82">
        <v>250</v>
      </c>
      <c r="BD2" s="81">
        <v>180</v>
      </c>
      <c r="BE2" s="81">
        <v>370</v>
      </c>
      <c r="BF2" s="81">
        <v>120</v>
      </c>
    </row>
    <row r="3" spans="1:59" x14ac:dyDescent="0.25">
      <c r="A3" s="21" t="s">
        <v>6</v>
      </c>
      <c r="B3" s="21" t="s">
        <v>7</v>
      </c>
      <c r="C3" s="21" t="s">
        <v>8</v>
      </c>
      <c r="D3" s="21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9" x14ac:dyDescent="0.25">
      <c r="A4" s="2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9" x14ac:dyDescent="0.25">
      <c r="A5" s="125"/>
      <c r="B5" s="70"/>
      <c r="C5" s="29" t="s">
        <v>35</v>
      </c>
      <c r="D5" s="30">
        <v>70</v>
      </c>
      <c r="E5" s="41">
        <v>13.3</v>
      </c>
      <c r="F5" s="41"/>
      <c r="G5" s="41">
        <v>7.8</v>
      </c>
      <c r="H5" s="41"/>
      <c r="I5" s="41"/>
      <c r="J5" s="41"/>
      <c r="K5" s="41"/>
      <c r="L5" s="41"/>
      <c r="M5" s="41">
        <v>16.2</v>
      </c>
      <c r="N5" s="41"/>
      <c r="O5" s="41"/>
      <c r="P5" s="41"/>
      <c r="Q5" s="41"/>
      <c r="R5" s="41">
        <v>5</v>
      </c>
      <c r="S5" s="41"/>
      <c r="T5" s="41"/>
      <c r="U5" s="41"/>
      <c r="V5" s="41"/>
      <c r="W5" s="41"/>
      <c r="X5" s="41"/>
      <c r="Y5" s="41"/>
      <c r="Z5" s="41"/>
      <c r="AA5" s="41">
        <v>1</v>
      </c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>
        <v>68</v>
      </c>
      <c r="BA5" s="41"/>
      <c r="BB5" s="41"/>
      <c r="BC5" s="41"/>
      <c r="BD5" s="41"/>
      <c r="BE5" s="41"/>
      <c r="BF5" s="41"/>
    </row>
    <row r="6" spans="1:59" x14ac:dyDescent="0.25">
      <c r="A6" s="125"/>
      <c r="B6" s="22"/>
      <c r="C6" s="134" t="s">
        <v>184</v>
      </c>
      <c r="D6" s="42">
        <v>130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4</v>
      </c>
      <c r="S6" s="41"/>
      <c r="T6" s="41"/>
      <c r="U6" s="41">
        <v>100</v>
      </c>
      <c r="V6" s="41">
        <v>60</v>
      </c>
      <c r="W6" s="41">
        <v>10</v>
      </c>
      <c r="X6" s="41">
        <v>60</v>
      </c>
      <c r="Y6" s="41"/>
      <c r="Z6" s="41"/>
      <c r="AA6" s="41">
        <v>1</v>
      </c>
      <c r="AB6" s="41"/>
      <c r="AC6" s="41">
        <v>4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59" ht="26.25" customHeight="1" x14ac:dyDescent="0.25">
      <c r="A7" s="125"/>
      <c r="B7" s="22"/>
      <c r="C7" s="135"/>
      <c r="D7" s="43"/>
      <c r="E7" s="41">
        <f>SUM(E5:E6)</f>
        <v>13.3</v>
      </c>
      <c r="F7" s="41">
        <f t="shared" ref="F7:BF7" si="0">SUM(F5:F6)</f>
        <v>0</v>
      </c>
      <c r="G7" s="41">
        <f t="shared" si="0"/>
        <v>7.8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16.2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9</v>
      </c>
      <c r="S7" s="41">
        <f t="shared" si="0"/>
        <v>0</v>
      </c>
      <c r="T7" s="41">
        <f t="shared" si="0"/>
        <v>0</v>
      </c>
      <c r="U7" s="41">
        <f t="shared" si="0"/>
        <v>100</v>
      </c>
      <c r="V7" s="41">
        <f t="shared" si="0"/>
        <v>60</v>
      </c>
      <c r="W7" s="41">
        <f t="shared" si="0"/>
        <v>10</v>
      </c>
      <c r="X7" s="41">
        <f t="shared" si="0"/>
        <v>60</v>
      </c>
      <c r="Y7" s="41">
        <f t="shared" si="0"/>
        <v>0</v>
      </c>
      <c r="Z7" s="41">
        <f t="shared" si="0"/>
        <v>0</v>
      </c>
      <c r="AA7" s="41">
        <f t="shared" si="0"/>
        <v>2</v>
      </c>
      <c r="AB7" s="41">
        <f t="shared" si="0"/>
        <v>0</v>
      </c>
      <c r="AC7" s="41">
        <f t="shared" si="0"/>
        <v>4</v>
      </c>
      <c r="AD7" s="41">
        <f t="shared" si="0"/>
        <v>0</v>
      </c>
      <c r="AE7" s="41">
        <f t="shared" si="0"/>
        <v>0</v>
      </c>
      <c r="AF7" s="41">
        <f t="shared" si="0"/>
        <v>0</v>
      </c>
      <c r="AG7" s="41">
        <f t="shared" si="0"/>
        <v>0</v>
      </c>
      <c r="AH7" s="41">
        <f t="shared" si="0"/>
        <v>0</v>
      </c>
      <c r="AI7" s="41">
        <f t="shared" si="0"/>
        <v>0</v>
      </c>
      <c r="AJ7" s="41">
        <f t="shared" si="0"/>
        <v>0</v>
      </c>
      <c r="AK7" s="41">
        <f t="shared" si="0"/>
        <v>0</v>
      </c>
      <c r="AL7" s="41">
        <f t="shared" si="0"/>
        <v>0</v>
      </c>
      <c r="AM7" s="41">
        <f t="shared" si="0"/>
        <v>0</v>
      </c>
      <c r="AN7" s="41">
        <f t="shared" si="0"/>
        <v>0</v>
      </c>
      <c r="AO7" s="41">
        <f t="shared" si="0"/>
        <v>0</v>
      </c>
      <c r="AP7" s="41">
        <f t="shared" si="0"/>
        <v>0</v>
      </c>
      <c r="AQ7" s="41">
        <f t="shared" si="0"/>
        <v>0</v>
      </c>
      <c r="AR7" s="41">
        <f t="shared" si="0"/>
        <v>0</v>
      </c>
      <c r="AS7" s="41">
        <f t="shared" si="0"/>
        <v>0</v>
      </c>
      <c r="AT7" s="41">
        <f t="shared" si="0"/>
        <v>0</v>
      </c>
      <c r="AU7" s="41">
        <f t="shared" si="0"/>
        <v>0</v>
      </c>
      <c r="AV7" s="41">
        <f t="shared" si="0"/>
        <v>0</v>
      </c>
      <c r="AW7" s="41">
        <f t="shared" si="0"/>
        <v>0</v>
      </c>
      <c r="AX7" s="41">
        <f t="shared" si="0"/>
        <v>0</v>
      </c>
      <c r="AY7" s="41">
        <f t="shared" si="0"/>
        <v>0</v>
      </c>
      <c r="AZ7" s="41">
        <f t="shared" si="0"/>
        <v>68</v>
      </c>
      <c r="BA7" s="41">
        <f t="shared" si="0"/>
        <v>0</v>
      </c>
      <c r="BB7" s="41">
        <f t="shared" si="0"/>
        <v>0</v>
      </c>
      <c r="BC7" s="41">
        <f t="shared" si="0"/>
        <v>0</v>
      </c>
      <c r="BD7" s="41">
        <f t="shared" si="0"/>
        <v>0</v>
      </c>
      <c r="BE7" s="41">
        <f t="shared" si="0"/>
        <v>0</v>
      </c>
      <c r="BF7" s="41">
        <f t="shared" si="0"/>
        <v>0</v>
      </c>
    </row>
    <row r="8" spans="1:59" ht="26.25" customHeight="1" x14ac:dyDescent="0.25">
      <c r="A8" s="125"/>
      <c r="B8" s="22"/>
      <c r="C8" s="135"/>
      <c r="D8" s="43"/>
      <c r="E8" s="41">
        <f>E$2*E7/1000</f>
        <v>0.99750000000000005</v>
      </c>
      <c r="F8" s="41">
        <f t="shared" ref="F8:BF8" si="1">F$2*F7/1000</f>
        <v>0</v>
      </c>
      <c r="G8" s="41">
        <f t="shared" si="1"/>
        <v>1.0920000000000001</v>
      </c>
      <c r="H8" s="41">
        <f t="shared" si="1"/>
        <v>0</v>
      </c>
      <c r="I8" s="41">
        <f t="shared" si="1"/>
        <v>0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f t="shared" si="1"/>
        <v>0.81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0.99</v>
      </c>
      <c r="S8" s="41">
        <f t="shared" si="1"/>
        <v>0</v>
      </c>
      <c r="T8" s="41">
        <f t="shared" si="1"/>
        <v>0</v>
      </c>
      <c r="U8" s="41">
        <f t="shared" si="1"/>
        <v>1</v>
      </c>
      <c r="V8" s="41">
        <f t="shared" si="1"/>
        <v>1.8</v>
      </c>
      <c r="W8" s="41">
        <f t="shared" si="1"/>
        <v>0.35</v>
      </c>
      <c r="X8" s="41">
        <f t="shared" si="1"/>
        <v>1.2</v>
      </c>
      <c r="Y8" s="41">
        <f t="shared" si="1"/>
        <v>0</v>
      </c>
      <c r="Z8" s="41">
        <f t="shared" si="1"/>
        <v>0</v>
      </c>
      <c r="AA8" s="41">
        <f t="shared" si="1"/>
        <v>2.4E-2</v>
      </c>
      <c r="AB8" s="41">
        <f t="shared" si="1"/>
        <v>0</v>
      </c>
      <c r="AC8" s="41">
        <f t="shared" si="1"/>
        <v>0.14000000000000001</v>
      </c>
      <c r="AD8" s="41">
        <f t="shared" si="1"/>
        <v>0</v>
      </c>
      <c r="AE8" s="41">
        <f t="shared" si="1"/>
        <v>0</v>
      </c>
      <c r="AF8" s="41">
        <f t="shared" si="1"/>
        <v>0</v>
      </c>
      <c r="AG8" s="41">
        <f t="shared" si="1"/>
        <v>0</v>
      </c>
      <c r="AH8" s="41">
        <f t="shared" si="1"/>
        <v>0</v>
      </c>
      <c r="AI8" s="41">
        <f t="shared" si="1"/>
        <v>0</v>
      </c>
      <c r="AJ8" s="41">
        <f t="shared" si="1"/>
        <v>0</v>
      </c>
      <c r="AK8" s="41">
        <f t="shared" si="1"/>
        <v>0</v>
      </c>
      <c r="AL8" s="41">
        <f t="shared" si="1"/>
        <v>0</v>
      </c>
      <c r="AM8" s="41">
        <f t="shared" si="1"/>
        <v>0</v>
      </c>
      <c r="AN8" s="41">
        <f t="shared" si="1"/>
        <v>0</v>
      </c>
      <c r="AO8" s="41">
        <f t="shared" si="1"/>
        <v>0</v>
      </c>
      <c r="AP8" s="41">
        <f t="shared" si="1"/>
        <v>0</v>
      </c>
      <c r="AQ8" s="41">
        <f t="shared" si="1"/>
        <v>0</v>
      </c>
      <c r="AR8" s="41">
        <f t="shared" si="1"/>
        <v>0</v>
      </c>
      <c r="AS8" s="41">
        <f t="shared" si="1"/>
        <v>0</v>
      </c>
      <c r="AT8" s="41">
        <f t="shared" si="1"/>
        <v>0</v>
      </c>
      <c r="AU8" s="41">
        <f t="shared" si="1"/>
        <v>0</v>
      </c>
      <c r="AV8" s="41">
        <f t="shared" si="1"/>
        <v>0</v>
      </c>
      <c r="AW8" s="41">
        <f t="shared" si="1"/>
        <v>0</v>
      </c>
      <c r="AX8" s="41">
        <f t="shared" si="1"/>
        <v>0</v>
      </c>
      <c r="AY8" s="41">
        <f t="shared" si="1"/>
        <v>0</v>
      </c>
      <c r="AZ8" s="41">
        <f t="shared" si="1"/>
        <v>14.96</v>
      </c>
      <c r="BA8" s="41">
        <f t="shared" si="1"/>
        <v>0</v>
      </c>
      <c r="BB8" s="41">
        <f t="shared" si="1"/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95">
        <f>SUM(E8:BF8)</f>
        <v>23.363500000000002</v>
      </c>
    </row>
    <row r="9" spans="1:59" ht="26.4" x14ac:dyDescent="0.25">
      <c r="A9" s="16"/>
      <c r="B9" s="22"/>
      <c r="C9" s="135" t="s">
        <v>138</v>
      </c>
      <c r="D9" s="42">
        <v>200</v>
      </c>
      <c r="E9" s="41"/>
      <c r="F9" s="41"/>
      <c r="G9" s="41"/>
      <c r="H9" s="41"/>
      <c r="I9" s="41"/>
      <c r="J9" s="41"/>
      <c r="K9" s="41">
        <v>0.14000000000000001</v>
      </c>
      <c r="L9" s="41">
        <v>4</v>
      </c>
      <c r="M9" s="41">
        <v>44</v>
      </c>
      <c r="N9" s="41"/>
      <c r="O9" s="41"/>
      <c r="P9" s="41"/>
      <c r="Q9" s="41"/>
      <c r="R9" s="41">
        <v>3</v>
      </c>
      <c r="S9" s="41"/>
      <c r="T9" s="41"/>
      <c r="U9" s="41">
        <v>200</v>
      </c>
      <c r="V9" s="41"/>
      <c r="W9" s="41">
        <v>20</v>
      </c>
      <c r="X9" s="41">
        <v>20</v>
      </c>
      <c r="Y9" s="41"/>
      <c r="Z9" s="41"/>
      <c r="AA9" s="41">
        <v>1</v>
      </c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>
        <v>60</v>
      </c>
      <c r="BB9" s="41"/>
      <c r="BC9" s="41"/>
      <c r="BD9" s="41"/>
      <c r="BE9" s="41"/>
      <c r="BF9" s="41"/>
    </row>
    <row r="10" spans="1:59" ht="26.25" customHeight="1" x14ac:dyDescent="0.25">
      <c r="A10" s="125"/>
      <c r="B10" s="22"/>
      <c r="C10" s="135"/>
      <c r="D10" s="43"/>
      <c r="E10" s="41">
        <f>E$2*E9/1000</f>
        <v>0</v>
      </c>
      <c r="F10" s="41">
        <f t="shared" ref="F10" si="2">F$2*F9/1000</f>
        <v>0</v>
      </c>
      <c r="G10" s="41">
        <f t="shared" ref="G10" si="3">G$2*G9/1000</f>
        <v>0</v>
      </c>
      <c r="H10" s="41">
        <f t="shared" ref="H10" si="4">H$2*H9/1000</f>
        <v>0</v>
      </c>
      <c r="I10" s="41">
        <f t="shared" ref="I10" si="5">I$2*I9/1000</f>
        <v>0</v>
      </c>
      <c r="J10" s="41">
        <f t="shared" ref="J10" si="6">J$2*J9/1000</f>
        <v>0</v>
      </c>
      <c r="K10" s="41">
        <f t="shared" ref="K10" si="7">K$2*K9/1000</f>
        <v>3.7800000000000007E-2</v>
      </c>
      <c r="L10" s="41">
        <f t="shared" ref="L10" si="8">L$2*L9/1000</f>
        <v>2.4</v>
      </c>
      <c r="M10" s="41">
        <f t="shared" ref="M10" si="9">M$2*M9/1000</f>
        <v>2.2000000000000002</v>
      </c>
      <c r="N10" s="41">
        <f t="shared" ref="N10" si="10">N$2*N9/1000</f>
        <v>0</v>
      </c>
      <c r="O10" s="41">
        <f t="shared" ref="O10" si="11">O$2*O9/1000</f>
        <v>0</v>
      </c>
      <c r="P10" s="41">
        <f t="shared" ref="P10" si="12">P$2*P9/1000</f>
        <v>0</v>
      </c>
      <c r="Q10" s="41">
        <f t="shared" ref="Q10" si="13">Q$2*Q9/1000</f>
        <v>0</v>
      </c>
      <c r="R10" s="41">
        <f t="shared" ref="R10" si="14">R$2*R9/1000</f>
        <v>0.33</v>
      </c>
      <c r="S10" s="41">
        <f t="shared" ref="S10" si="15">S$2*S9/1000</f>
        <v>0</v>
      </c>
      <c r="T10" s="41">
        <f t="shared" ref="T10" si="16">T$2*T9/1000</f>
        <v>0</v>
      </c>
      <c r="U10" s="41">
        <f t="shared" ref="U10" si="17">U$2*U9/1000</f>
        <v>2</v>
      </c>
      <c r="V10" s="41">
        <f t="shared" ref="V10" si="18">V$2*V9/1000</f>
        <v>0</v>
      </c>
      <c r="W10" s="41">
        <f t="shared" ref="W10" si="19">W$2*W9/1000</f>
        <v>0.7</v>
      </c>
      <c r="X10" s="41">
        <f t="shared" ref="X10" si="20">X$2*X9/1000</f>
        <v>0.4</v>
      </c>
      <c r="Y10" s="41">
        <f t="shared" ref="Y10" si="21">Y$2*Y9/1000</f>
        <v>0</v>
      </c>
      <c r="Z10" s="41">
        <f t="shared" ref="Z10" si="22">Z$2*Z9/1000</f>
        <v>0</v>
      </c>
      <c r="AA10" s="41">
        <f t="shared" ref="AA10" si="23">AA$2*AA9/1000</f>
        <v>1.2E-2</v>
      </c>
      <c r="AB10" s="41">
        <f t="shared" ref="AB10" si="24">AB$2*AB9/1000</f>
        <v>0</v>
      </c>
      <c r="AC10" s="41">
        <f t="shared" ref="AC10" si="25">AC$2*AC9/1000</f>
        <v>0</v>
      </c>
      <c r="AD10" s="41">
        <f t="shared" ref="AD10" si="26">AD$2*AD9/1000</f>
        <v>0</v>
      </c>
      <c r="AE10" s="41">
        <f t="shared" ref="AE10" si="27">AE$2*AE9/1000</f>
        <v>0</v>
      </c>
      <c r="AF10" s="41">
        <f t="shared" ref="AF10" si="28">AF$2*AF9/1000</f>
        <v>0</v>
      </c>
      <c r="AG10" s="41">
        <f t="shared" ref="AG10" si="29">AG$2*AG9/1000</f>
        <v>0</v>
      </c>
      <c r="AH10" s="41">
        <f t="shared" ref="AH10" si="30">AH$2*AH9/1000</f>
        <v>0</v>
      </c>
      <c r="AI10" s="41">
        <f t="shared" ref="AI10" si="31">AI$2*AI9/1000</f>
        <v>0</v>
      </c>
      <c r="AJ10" s="41">
        <f t="shared" ref="AJ10" si="32">AJ$2*AJ9/1000</f>
        <v>0</v>
      </c>
      <c r="AK10" s="41">
        <f t="shared" ref="AK10" si="33">AK$2*AK9/1000</f>
        <v>0</v>
      </c>
      <c r="AL10" s="41">
        <f t="shared" ref="AL10" si="34">AL$2*AL9/1000</f>
        <v>0</v>
      </c>
      <c r="AM10" s="41">
        <f t="shared" ref="AM10" si="35">AM$2*AM9/1000</f>
        <v>0</v>
      </c>
      <c r="AN10" s="41">
        <f t="shared" ref="AN10" si="36">AN$2*AN9/1000</f>
        <v>0</v>
      </c>
      <c r="AO10" s="41">
        <f t="shared" ref="AO10" si="37">AO$2*AO9/1000</f>
        <v>0</v>
      </c>
      <c r="AP10" s="41">
        <f t="shared" ref="AP10" si="38">AP$2*AP9/1000</f>
        <v>0</v>
      </c>
      <c r="AQ10" s="41">
        <f t="shared" ref="AQ10" si="39">AQ$2*AQ9/1000</f>
        <v>0</v>
      </c>
      <c r="AR10" s="41">
        <f t="shared" ref="AR10" si="40">AR$2*AR9/1000</f>
        <v>0</v>
      </c>
      <c r="AS10" s="41">
        <f t="shared" ref="AS10" si="41">AS$2*AS9/1000</f>
        <v>0</v>
      </c>
      <c r="AT10" s="41">
        <f t="shared" ref="AT10" si="42">AT$2*AT9/1000</f>
        <v>0</v>
      </c>
      <c r="AU10" s="41">
        <f t="shared" ref="AU10" si="43">AU$2*AU9/1000</f>
        <v>0</v>
      </c>
      <c r="AV10" s="41">
        <f t="shared" ref="AV10" si="44">AV$2*AV9/1000</f>
        <v>0</v>
      </c>
      <c r="AW10" s="41">
        <f t="shared" ref="AW10" si="45">AW$2*AW9/1000</f>
        <v>0</v>
      </c>
      <c r="AX10" s="41">
        <f t="shared" ref="AX10" si="46">AX$2*AX9/1000</f>
        <v>0</v>
      </c>
      <c r="AY10" s="41">
        <f t="shared" ref="AY10" si="47">AY$2*AY9/1000</f>
        <v>0</v>
      </c>
      <c r="AZ10" s="41">
        <f t="shared" ref="AZ10" si="48">AZ$2*AZ9/1000</f>
        <v>0</v>
      </c>
      <c r="BA10" s="41">
        <f t="shared" ref="BA10" si="49">BA$2*BA9/1000</f>
        <v>16.8</v>
      </c>
      <c r="BB10" s="41">
        <f t="shared" ref="BB10" si="50">BB$2*BB9/1000</f>
        <v>0</v>
      </c>
      <c r="BC10" s="41">
        <f t="shared" ref="BC10" si="51">BC$2*BC9/1000</f>
        <v>0</v>
      </c>
      <c r="BD10" s="41">
        <f t="shared" ref="BD10" si="52">BD$2*BD9/1000</f>
        <v>0</v>
      </c>
      <c r="BE10" s="41">
        <f t="shared" ref="BE10" si="53">BE$2*BE9/1000</f>
        <v>0</v>
      </c>
      <c r="BF10" s="41">
        <f t="shared" ref="BF10" si="54">BF$2*BF9/1000</f>
        <v>0</v>
      </c>
      <c r="BG10" s="95">
        <f>SUM(E10:BF10)</f>
        <v>24.879800000000003</v>
      </c>
    </row>
    <row r="11" spans="1:59" x14ac:dyDescent="0.25">
      <c r="A11" s="16"/>
      <c r="B11" s="22"/>
      <c r="C11" s="135" t="s">
        <v>133</v>
      </c>
      <c r="D11" s="42">
        <v>70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>
        <v>3.5</v>
      </c>
      <c r="Q11" s="41"/>
      <c r="R11" s="41">
        <v>1</v>
      </c>
      <c r="S11" s="41"/>
      <c r="T11" s="41"/>
      <c r="U11" s="41"/>
      <c r="V11" s="41"/>
      <c r="W11" s="41">
        <v>7</v>
      </c>
      <c r="X11" s="41">
        <v>7</v>
      </c>
      <c r="Y11" s="41"/>
      <c r="Z11" s="41"/>
      <c r="AA11" s="41">
        <v>1</v>
      </c>
      <c r="AB11" s="41"/>
      <c r="AC11" s="41">
        <v>3.5</v>
      </c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>
        <v>63</v>
      </c>
      <c r="BD11" s="41"/>
      <c r="BE11" s="41"/>
      <c r="BF11" s="41"/>
    </row>
    <row r="12" spans="1:59" x14ac:dyDescent="0.25">
      <c r="A12" s="16"/>
      <c r="B12" s="39"/>
      <c r="C12" s="135" t="s">
        <v>56</v>
      </c>
      <c r="D12" s="63">
        <v>130</v>
      </c>
      <c r="E12" s="41"/>
      <c r="F12" s="41"/>
      <c r="G12" s="41"/>
      <c r="H12" s="41"/>
      <c r="I12" s="41"/>
      <c r="J12" s="41"/>
      <c r="K12" s="41"/>
      <c r="L12" s="41">
        <v>5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>
        <v>0.5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>
        <v>60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</row>
    <row r="13" spans="1:59" x14ac:dyDescent="0.25">
      <c r="A13" s="16"/>
      <c r="B13" s="39"/>
      <c r="C13" s="135"/>
      <c r="D13" s="63"/>
      <c r="E13" s="41">
        <f>SUM(E11:E12)</f>
        <v>0</v>
      </c>
      <c r="F13" s="41">
        <f t="shared" ref="F13:BF13" si="55">SUM(F11:F12)</f>
        <v>0</v>
      </c>
      <c r="G13" s="41">
        <f t="shared" si="55"/>
        <v>0</v>
      </c>
      <c r="H13" s="41">
        <f t="shared" si="55"/>
        <v>0</v>
      </c>
      <c r="I13" s="41">
        <f t="shared" si="55"/>
        <v>0</v>
      </c>
      <c r="J13" s="41">
        <f t="shared" si="55"/>
        <v>0</v>
      </c>
      <c r="K13" s="41">
        <f t="shared" si="55"/>
        <v>0</v>
      </c>
      <c r="L13" s="41">
        <f t="shared" si="55"/>
        <v>5</v>
      </c>
      <c r="M13" s="41">
        <f t="shared" si="55"/>
        <v>0</v>
      </c>
      <c r="N13" s="41">
        <f t="shared" si="55"/>
        <v>0</v>
      </c>
      <c r="O13" s="41">
        <f t="shared" si="55"/>
        <v>0</v>
      </c>
      <c r="P13" s="41">
        <f t="shared" si="55"/>
        <v>3.5</v>
      </c>
      <c r="Q13" s="41">
        <f t="shared" si="55"/>
        <v>0</v>
      </c>
      <c r="R13" s="41">
        <f t="shared" si="55"/>
        <v>1</v>
      </c>
      <c r="S13" s="41">
        <f t="shared" si="55"/>
        <v>0</v>
      </c>
      <c r="T13" s="41">
        <f t="shared" si="55"/>
        <v>0</v>
      </c>
      <c r="U13" s="41">
        <f t="shared" si="55"/>
        <v>0</v>
      </c>
      <c r="V13" s="41">
        <f t="shared" si="55"/>
        <v>0</v>
      </c>
      <c r="W13" s="41">
        <f t="shared" si="55"/>
        <v>7</v>
      </c>
      <c r="X13" s="41">
        <f t="shared" si="55"/>
        <v>7</v>
      </c>
      <c r="Y13" s="41">
        <f t="shared" si="55"/>
        <v>0</v>
      </c>
      <c r="Z13" s="41">
        <f t="shared" si="55"/>
        <v>0</v>
      </c>
      <c r="AA13" s="41">
        <f t="shared" si="55"/>
        <v>1.5</v>
      </c>
      <c r="AB13" s="41">
        <f t="shared" si="55"/>
        <v>0</v>
      </c>
      <c r="AC13" s="41">
        <f t="shared" si="55"/>
        <v>3.5</v>
      </c>
      <c r="AD13" s="41">
        <f t="shared" si="55"/>
        <v>0</v>
      </c>
      <c r="AE13" s="41">
        <f t="shared" si="55"/>
        <v>0</v>
      </c>
      <c r="AF13" s="41">
        <f t="shared" si="55"/>
        <v>0</v>
      </c>
      <c r="AG13" s="41">
        <f t="shared" si="55"/>
        <v>0</v>
      </c>
      <c r="AH13" s="41">
        <f t="shared" si="55"/>
        <v>0</v>
      </c>
      <c r="AI13" s="41">
        <f t="shared" si="55"/>
        <v>0</v>
      </c>
      <c r="AJ13" s="41">
        <f t="shared" si="55"/>
        <v>0</v>
      </c>
      <c r="AK13" s="41">
        <f t="shared" si="55"/>
        <v>0</v>
      </c>
      <c r="AL13" s="41">
        <f t="shared" si="55"/>
        <v>60</v>
      </c>
      <c r="AM13" s="41">
        <f t="shared" si="55"/>
        <v>0</v>
      </c>
      <c r="AN13" s="41">
        <f t="shared" si="55"/>
        <v>0</v>
      </c>
      <c r="AO13" s="41">
        <f t="shared" si="55"/>
        <v>0</v>
      </c>
      <c r="AP13" s="41">
        <f t="shared" si="55"/>
        <v>0</v>
      </c>
      <c r="AQ13" s="41">
        <f t="shared" si="55"/>
        <v>0</v>
      </c>
      <c r="AR13" s="41">
        <f t="shared" si="55"/>
        <v>0</v>
      </c>
      <c r="AS13" s="41">
        <f t="shared" si="55"/>
        <v>0</v>
      </c>
      <c r="AT13" s="41">
        <f t="shared" si="55"/>
        <v>0</v>
      </c>
      <c r="AU13" s="41">
        <f t="shared" si="55"/>
        <v>0</v>
      </c>
      <c r="AV13" s="41">
        <f t="shared" si="55"/>
        <v>0</v>
      </c>
      <c r="AW13" s="41">
        <f t="shared" si="55"/>
        <v>0</v>
      </c>
      <c r="AX13" s="41">
        <f t="shared" si="55"/>
        <v>0</v>
      </c>
      <c r="AY13" s="41">
        <f t="shared" si="55"/>
        <v>0</v>
      </c>
      <c r="AZ13" s="41">
        <f t="shared" si="55"/>
        <v>0</v>
      </c>
      <c r="BA13" s="41">
        <f t="shared" si="55"/>
        <v>0</v>
      </c>
      <c r="BB13" s="41">
        <f t="shared" si="55"/>
        <v>0</v>
      </c>
      <c r="BC13" s="41">
        <f t="shared" si="55"/>
        <v>63</v>
      </c>
      <c r="BD13" s="41">
        <f t="shared" si="55"/>
        <v>0</v>
      </c>
      <c r="BE13" s="41">
        <f t="shared" si="55"/>
        <v>0</v>
      </c>
      <c r="BF13" s="41">
        <f t="shared" si="55"/>
        <v>0</v>
      </c>
    </row>
    <row r="14" spans="1:59" ht="26.25" customHeight="1" x14ac:dyDescent="0.25">
      <c r="A14" s="125"/>
      <c r="B14" s="22"/>
      <c r="C14" s="135"/>
      <c r="D14" s="43"/>
      <c r="E14" s="41">
        <f>E$2*E13/1000</f>
        <v>0</v>
      </c>
      <c r="F14" s="41">
        <f t="shared" ref="F14" si="56">F$2*F13/1000</f>
        <v>0</v>
      </c>
      <c r="G14" s="41">
        <f t="shared" ref="G14" si="57">G$2*G13/1000</f>
        <v>0</v>
      </c>
      <c r="H14" s="41">
        <f t="shared" ref="H14" si="58">H$2*H13/1000</f>
        <v>0</v>
      </c>
      <c r="I14" s="41">
        <f t="shared" ref="I14" si="59">I$2*I13/1000</f>
        <v>0</v>
      </c>
      <c r="J14" s="41">
        <f t="shared" ref="J14" si="60">J$2*J13/1000</f>
        <v>0</v>
      </c>
      <c r="K14" s="41">
        <f t="shared" ref="K14" si="61">K$2*K13/1000</f>
        <v>0</v>
      </c>
      <c r="L14" s="41">
        <f t="shared" ref="L14" si="62">L$2*L13/1000</f>
        <v>3</v>
      </c>
      <c r="M14" s="41">
        <f t="shared" ref="M14" si="63">M$2*M13/1000</f>
        <v>0</v>
      </c>
      <c r="N14" s="41">
        <f t="shared" ref="N14" si="64">N$2*N13/1000</f>
        <v>0</v>
      </c>
      <c r="O14" s="41">
        <f t="shared" ref="O14" si="65">O$2*O13/1000</f>
        <v>0</v>
      </c>
      <c r="P14" s="41">
        <f t="shared" ref="P14" si="66">P$2*P13/1000</f>
        <v>0.52500000000000002</v>
      </c>
      <c r="Q14" s="41">
        <f t="shared" ref="Q14" si="67">Q$2*Q13/1000</f>
        <v>0</v>
      </c>
      <c r="R14" s="41">
        <f t="shared" ref="R14" si="68">R$2*R13/1000</f>
        <v>0.11</v>
      </c>
      <c r="S14" s="41">
        <f t="shared" ref="S14" si="69">S$2*S13/1000</f>
        <v>0</v>
      </c>
      <c r="T14" s="41">
        <f t="shared" ref="T14" si="70">T$2*T13/1000</f>
        <v>0</v>
      </c>
      <c r="U14" s="41">
        <f t="shared" ref="U14" si="71">U$2*U13/1000</f>
        <v>0</v>
      </c>
      <c r="V14" s="41">
        <f t="shared" ref="V14" si="72">V$2*V13/1000</f>
        <v>0</v>
      </c>
      <c r="W14" s="41">
        <f t="shared" ref="W14" si="73">W$2*W13/1000</f>
        <v>0.245</v>
      </c>
      <c r="X14" s="41">
        <f t="shared" ref="X14" si="74">X$2*X13/1000</f>
        <v>0.14000000000000001</v>
      </c>
      <c r="Y14" s="41">
        <f t="shared" ref="Y14" si="75">Y$2*Y13/1000</f>
        <v>0</v>
      </c>
      <c r="Z14" s="41">
        <f t="shared" ref="Z14" si="76">Z$2*Z13/1000</f>
        <v>0</v>
      </c>
      <c r="AA14" s="41">
        <f t="shared" ref="AA14" si="77">AA$2*AA13/1000</f>
        <v>1.7999999999999999E-2</v>
      </c>
      <c r="AB14" s="41">
        <f t="shared" ref="AB14" si="78">AB$2*AB13/1000</f>
        <v>0</v>
      </c>
      <c r="AC14" s="41">
        <f t="shared" ref="AC14" si="79">AC$2*AC13/1000</f>
        <v>0.1225</v>
      </c>
      <c r="AD14" s="41">
        <f t="shared" ref="AD14" si="80">AD$2*AD13/1000</f>
        <v>0</v>
      </c>
      <c r="AE14" s="41">
        <f t="shared" ref="AE14" si="81">AE$2*AE13/1000</f>
        <v>0</v>
      </c>
      <c r="AF14" s="41">
        <f t="shared" ref="AF14" si="82">AF$2*AF13/1000</f>
        <v>0</v>
      </c>
      <c r="AG14" s="41">
        <f t="shared" ref="AG14" si="83">AG$2*AG13/1000</f>
        <v>0</v>
      </c>
      <c r="AH14" s="41">
        <f t="shared" ref="AH14" si="84">AH$2*AH13/1000</f>
        <v>0</v>
      </c>
      <c r="AI14" s="41">
        <f t="shared" ref="AI14" si="85">AI$2*AI13/1000</f>
        <v>0</v>
      </c>
      <c r="AJ14" s="41">
        <f t="shared" ref="AJ14" si="86">AJ$2*AJ13/1000</f>
        <v>0</v>
      </c>
      <c r="AK14" s="41">
        <f t="shared" ref="AK14" si="87">AK$2*AK13/1000</f>
        <v>0</v>
      </c>
      <c r="AL14" s="41">
        <f t="shared" ref="AL14" si="88">AL$2*AL13/1000</f>
        <v>3.3</v>
      </c>
      <c r="AM14" s="41">
        <f t="shared" ref="AM14" si="89">AM$2*AM13/1000</f>
        <v>0</v>
      </c>
      <c r="AN14" s="41">
        <f t="shared" ref="AN14" si="90">AN$2*AN13/1000</f>
        <v>0</v>
      </c>
      <c r="AO14" s="41">
        <f t="shared" ref="AO14" si="91">AO$2*AO13/1000</f>
        <v>0</v>
      </c>
      <c r="AP14" s="41">
        <f t="shared" ref="AP14" si="92">AP$2*AP13/1000</f>
        <v>0</v>
      </c>
      <c r="AQ14" s="41">
        <f t="shared" ref="AQ14" si="93">AQ$2*AQ13/1000</f>
        <v>0</v>
      </c>
      <c r="AR14" s="41">
        <f t="shared" ref="AR14" si="94">AR$2*AR13/1000</f>
        <v>0</v>
      </c>
      <c r="AS14" s="41">
        <f t="shared" ref="AS14" si="95">AS$2*AS13/1000</f>
        <v>0</v>
      </c>
      <c r="AT14" s="41">
        <f t="shared" ref="AT14" si="96">AT$2*AT13/1000</f>
        <v>0</v>
      </c>
      <c r="AU14" s="41">
        <f t="shared" ref="AU14" si="97">AU$2*AU13/1000</f>
        <v>0</v>
      </c>
      <c r="AV14" s="41">
        <f t="shared" ref="AV14" si="98">AV$2*AV13/1000</f>
        <v>0</v>
      </c>
      <c r="AW14" s="41">
        <f t="shared" ref="AW14" si="99">AW$2*AW13/1000</f>
        <v>0</v>
      </c>
      <c r="AX14" s="41">
        <f t="shared" ref="AX14" si="100">AX$2*AX13/1000</f>
        <v>0</v>
      </c>
      <c r="AY14" s="41">
        <f t="shared" ref="AY14" si="101">AY$2*AY13/1000</f>
        <v>0</v>
      </c>
      <c r="AZ14" s="41">
        <f t="shared" ref="AZ14" si="102">AZ$2*AZ13/1000</f>
        <v>0</v>
      </c>
      <c r="BA14" s="41">
        <f t="shared" ref="BA14" si="103">BA$2*BA13/1000</f>
        <v>0</v>
      </c>
      <c r="BB14" s="41">
        <f t="shared" ref="BB14" si="104">BB$2*BB13/1000</f>
        <v>0</v>
      </c>
      <c r="BC14" s="41">
        <f t="shared" ref="BC14" si="105">BC$2*BC13/1000</f>
        <v>15.75</v>
      </c>
      <c r="BD14" s="41">
        <f t="shared" ref="BD14" si="106">BD$2*BD13/1000</f>
        <v>0</v>
      </c>
      <c r="BE14" s="41">
        <f t="shared" ref="BE14" si="107">BE$2*BE13/1000</f>
        <v>0</v>
      </c>
      <c r="BF14" s="41">
        <f t="shared" ref="BF14" si="108">BF$2*BF13/1000</f>
        <v>0</v>
      </c>
      <c r="BG14" s="95">
        <f>SUM(E14:BF14)</f>
        <v>23.2105</v>
      </c>
    </row>
    <row r="15" spans="1:59" x14ac:dyDescent="0.25">
      <c r="A15" s="16"/>
      <c r="B15" s="70"/>
      <c r="C15" s="29" t="s">
        <v>186</v>
      </c>
      <c r="D15" s="30" t="s">
        <v>188</v>
      </c>
      <c r="E15" s="41">
        <v>8</v>
      </c>
      <c r="F15" s="41"/>
      <c r="G15" s="41"/>
      <c r="H15" s="41"/>
      <c r="I15" s="41"/>
      <c r="J15" s="41"/>
      <c r="K15" s="41"/>
      <c r="L15" s="41"/>
      <c r="M15" s="41">
        <v>10</v>
      </c>
      <c r="N15" s="41"/>
      <c r="O15" s="41"/>
      <c r="P15" s="41">
        <v>11</v>
      </c>
      <c r="Q15" s="41"/>
      <c r="R15" s="41">
        <v>1</v>
      </c>
      <c r="S15" s="41"/>
      <c r="T15" s="41"/>
      <c r="U15" s="41"/>
      <c r="V15" s="41"/>
      <c r="W15" s="41">
        <v>16</v>
      </c>
      <c r="X15" s="41"/>
      <c r="Y15" s="41"/>
      <c r="Z15" s="41"/>
      <c r="AA15" s="41">
        <v>0.3</v>
      </c>
      <c r="AB15" s="41"/>
      <c r="AC15" s="41">
        <v>3.5</v>
      </c>
      <c r="AD15" s="41"/>
      <c r="AE15" s="41"/>
      <c r="AF15" s="41">
        <v>1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>
        <v>45</v>
      </c>
      <c r="BA15" s="41"/>
      <c r="BB15" s="41"/>
      <c r="BC15" s="41"/>
      <c r="BD15" s="41"/>
      <c r="BE15" s="41"/>
      <c r="BF15" s="41"/>
    </row>
    <row r="16" spans="1:59" ht="13.95" customHeight="1" x14ac:dyDescent="0.25">
      <c r="A16" s="16"/>
      <c r="B16" s="22"/>
      <c r="C16" s="135" t="s">
        <v>64</v>
      </c>
      <c r="D16" s="42">
        <v>130</v>
      </c>
      <c r="E16" s="41"/>
      <c r="F16" s="41"/>
      <c r="G16" s="41"/>
      <c r="H16" s="41"/>
      <c r="I16" s="41"/>
      <c r="J16" s="41"/>
      <c r="K16" s="41"/>
      <c r="L16" s="41">
        <v>4.3</v>
      </c>
      <c r="M16" s="41">
        <v>30</v>
      </c>
      <c r="N16" s="41"/>
      <c r="O16" s="41"/>
      <c r="P16" s="41"/>
      <c r="Q16" s="41"/>
      <c r="R16" s="41"/>
      <c r="S16" s="41"/>
      <c r="T16" s="41"/>
      <c r="U16" s="41">
        <v>173</v>
      </c>
      <c r="V16" s="41"/>
      <c r="W16" s="41"/>
      <c r="X16" s="41"/>
      <c r="Y16" s="41"/>
      <c r="Z16" s="41"/>
      <c r="AA16" s="41">
        <v>1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</row>
    <row r="17" spans="1:59" ht="13.5" customHeight="1" x14ac:dyDescent="0.25">
      <c r="A17" s="125"/>
      <c r="B17" s="22"/>
      <c r="C17" s="135"/>
      <c r="D17" s="42"/>
      <c r="E17" s="41">
        <f>SUM(E15:E16)</f>
        <v>8</v>
      </c>
      <c r="F17" s="41">
        <f t="shared" ref="F17:BF17" si="109">SUM(F15:F16)</f>
        <v>0</v>
      </c>
      <c r="G17" s="41">
        <f t="shared" si="109"/>
        <v>0</v>
      </c>
      <c r="H17" s="41">
        <f t="shared" si="109"/>
        <v>0</v>
      </c>
      <c r="I17" s="41">
        <f t="shared" si="109"/>
        <v>0</v>
      </c>
      <c r="J17" s="41">
        <f t="shared" si="109"/>
        <v>0</v>
      </c>
      <c r="K17" s="41">
        <f t="shared" si="109"/>
        <v>0</v>
      </c>
      <c r="L17" s="41">
        <f t="shared" si="109"/>
        <v>4.3</v>
      </c>
      <c r="M17" s="41">
        <f t="shared" si="109"/>
        <v>40</v>
      </c>
      <c r="N17" s="41">
        <f t="shared" si="109"/>
        <v>0</v>
      </c>
      <c r="O17" s="41">
        <f t="shared" si="109"/>
        <v>0</v>
      </c>
      <c r="P17" s="41">
        <f t="shared" si="109"/>
        <v>11</v>
      </c>
      <c r="Q17" s="41">
        <f t="shared" si="109"/>
        <v>0</v>
      </c>
      <c r="R17" s="41">
        <f t="shared" si="109"/>
        <v>1</v>
      </c>
      <c r="S17" s="41">
        <f t="shared" si="109"/>
        <v>0</v>
      </c>
      <c r="T17" s="41">
        <f t="shared" si="109"/>
        <v>0</v>
      </c>
      <c r="U17" s="41">
        <f t="shared" si="109"/>
        <v>173</v>
      </c>
      <c r="V17" s="41">
        <f t="shared" si="109"/>
        <v>0</v>
      </c>
      <c r="W17" s="41">
        <f t="shared" si="109"/>
        <v>16</v>
      </c>
      <c r="X17" s="41">
        <f t="shared" si="109"/>
        <v>0</v>
      </c>
      <c r="Y17" s="41">
        <f t="shared" si="109"/>
        <v>0</v>
      </c>
      <c r="Z17" s="41">
        <f t="shared" si="109"/>
        <v>0</v>
      </c>
      <c r="AA17" s="41">
        <f t="shared" si="109"/>
        <v>1.3</v>
      </c>
      <c r="AB17" s="41">
        <f t="shared" si="109"/>
        <v>0</v>
      </c>
      <c r="AC17" s="41">
        <f t="shared" si="109"/>
        <v>3.5</v>
      </c>
      <c r="AD17" s="41">
        <f t="shared" si="109"/>
        <v>0</v>
      </c>
      <c r="AE17" s="41">
        <f t="shared" si="109"/>
        <v>0</v>
      </c>
      <c r="AF17" s="41">
        <f t="shared" si="109"/>
        <v>1</v>
      </c>
      <c r="AG17" s="41">
        <f t="shared" si="109"/>
        <v>0</v>
      </c>
      <c r="AH17" s="41">
        <f t="shared" si="109"/>
        <v>0</v>
      </c>
      <c r="AI17" s="41">
        <f t="shared" si="109"/>
        <v>0</v>
      </c>
      <c r="AJ17" s="41">
        <f t="shared" si="109"/>
        <v>0</v>
      </c>
      <c r="AK17" s="41">
        <f t="shared" si="109"/>
        <v>0</v>
      </c>
      <c r="AL17" s="41">
        <f t="shared" si="109"/>
        <v>0</v>
      </c>
      <c r="AM17" s="41">
        <f t="shared" si="109"/>
        <v>0</v>
      </c>
      <c r="AN17" s="41">
        <f t="shared" si="109"/>
        <v>0</v>
      </c>
      <c r="AO17" s="41">
        <f t="shared" si="109"/>
        <v>0</v>
      </c>
      <c r="AP17" s="41">
        <f t="shared" si="109"/>
        <v>0</v>
      </c>
      <c r="AQ17" s="41">
        <f t="shared" si="109"/>
        <v>0</v>
      </c>
      <c r="AR17" s="41">
        <f t="shared" si="109"/>
        <v>0</v>
      </c>
      <c r="AS17" s="41">
        <f t="shared" si="109"/>
        <v>0</v>
      </c>
      <c r="AT17" s="41">
        <f t="shared" si="109"/>
        <v>0</v>
      </c>
      <c r="AU17" s="41">
        <f t="shared" si="109"/>
        <v>0</v>
      </c>
      <c r="AV17" s="41">
        <f t="shared" si="109"/>
        <v>0</v>
      </c>
      <c r="AW17" s="41">
        <f t="shared" si="109"/>
        <v>0</v>
      </c>
      <c r="AX17" s="41">
        <f t="shared" si="109"/>
        <v>0</v>
      </c>
      <c r="AY17" s="41">
        <f t="shared" si="109"/>
        <v>0</v>
      </c>
      <c r="AZ17" s="41">
        <f t="shared" si="109"/>
        <v>45</v>
      </c>
      <c r="BA17" s="41">
        <f t="shared" si="109"/>
        <v>0</v>
      </c>
      <c r="BB17" s="41">
        <f t="shared" si="109"/>
        <v>0</v>
      </c>
      <c r="BC17" s="41">
        <f t="shared" si="109"/>
        <v>0</v>
      </c>
      <c r="BD17" s="41">
        <f t="shared" si="109"/>
        <v>0</v>
      </c>
      <c r="BE17" s="41">
        <f t="shared" si="109"/>
        <v>0</v>
      </c>
      <c r="BF17" s="41">
        <f t="shared" si="109"/>
        <v>0</v>
      </c>
    </row>
    <row r="18" spans="1:59" ht="26.25" customHeight="1" x14ac:dyDescent="0.25">
      <c r="A18" s="125"/>
      <c r="B18" s="22"/>
      <c r="C18" s="135"/>
      <c r="D18" s="43"/>
      <c r="E18" s="41">
        <f>E$2*E17/1000</f>
        <v>0.6</v>
      </c>
      <c r="F18" s="41">
        <f t="shared" ref="F18" si="110">F$2*F17/1000</f>
        <v>0</v>
      </c>
      <c r="G18" s="41">
        <f t="shared" ref="G18" si="111">G$2*G17/1000</f>
        <v>0</v>
      </c>
      <c r="H18" s="41">
        <f t="shared" ref="H18" si="112">H$2*H17/1000</f>
        <v>0</v>
      </c>
      <c r="I18" s="41">
        <f t="shared" ref="I18" si="113">I$2*I17/1000</f>
        <v>0</v>
      </c>
      <c r="J18" s="41">
        <f t="shared" ref="J18" si="114">J$2*J17/1000</f>
        <v>0</v>
      </c>
      <c r="K18" s="41">
        <f t="shared" ref="K18" si="115">K$2*K17/1000</f>
        <v>0</v>
      </c>
      <c r="L18" s="41">
        <f t="shared" ref="L18" si="116">L$2*L17/1000</f>
        <v>2.58</v>
      </c>
      <c r="M18" s="41">
        <f t="shared" ref="M18" si="117">M$2*M17/1000</f>
        <v>2</v>
      </c>
      <c r="N18" s="41">
        <f t="shared" ref="N18" si="118">N$2*N17/1000</f>
        <v>0</v>
      </c>
      <c r="O18" s="41">
        <f t="shared" ref="O18" si="119">O$2*O17/1000</f>
        <v>0</v>
      </c>
      <c r="P18" s="41">
        <f t="shared" ref="P18" si="120">P$2*P17/1000</f>
        <v>1.65</v>
      </c>
      <c r="Q18" s="41">
        <f t="shared" ref="Q18" si="121">Q$2*Q17/1000</f>
        <v>0</v>
      </c>
      <c r="R18" s="41">
        <f t="shared" ref="R18" si="122">R$2*R17/1000</f>
        <v>0.11</v>
      </c>
      <c r="S18" s="41">
        <f t="shared" ref="S18" si="123">S$2*S17/1000</f>
        <v>0</v>
      </c>
      <c r="T18" s="41">
        <f t="shared" ref="T18" si="124">T$2*T17/1000</f>
        <v>0</v>
      </c>
      <c r="U18" s="41">
        <f t="shared" ref="U18" si="125">U$2*U17/1000</f>
        <v>1.73</v>
      </c>
      <c r="V18" s="41">
        <f t="shared" ref="V18" si="126">V$2*V17/1000</f>
        <v>0</v>
      </c>
      <c r="W18" s="41">
        <f t="shared" ref="W18" si="127">W$2*W17/1000</f>
        <v>0.56000000000000005</v>
      </c>
      <c r="X18" s="41">
        <f t="shared" ref="X18" si="128">X$2*X17/1000</f>
        <v>0</v>
      </c>
      <c r="Y18" s="41">
        <f t="shared" ref="Y18" si="129">Y$2*Y17/1000</f>
        <v>0</v>
      </c>
      <c r="Z18" s="41">
        <f t="shared" ref="Z18" si="130">Z$2*Z17/1000</f>
        <v>0</v>
      </c>
      <c r="AA18" s="41">
        <f t="shared" ref="AA18" si="131">AA$2*AA17/1000</f>
        <v>1.5600000000000001E-2</v>
      </c>
      <c r="AB18" s="41">
        <f t="shared" ref="AB18" si="132">AB$2*AB17/1000</f>
        <v>0</v>
      </c>
      <c r="AC18" s="41">
        <f t="shared" ref="AC18" si="133">AC$2*AC17/1000</f>
        <v>0.1225</v>
      </c>
      <c r="AD18" s="41">
        <f t="shared" ref="AD18" si="134">AD$2*AD17/1000</f>
        <v>0</v>
      </c>
      <c r="AE18" s="41">
        <f t="shared" ref="AE18" si="135">AE$2*AE17/1000</f>
        <v>0</v>
      </c>
      <c r="AF18" s="41">
        <f t="shared" ref="AF18" si="136">AF$2*AF17/1000</f>
        <v>0.11</v>
      </c>
      <c r="AG18" s="41">
        <f t="shared" ref="AG18" si="137">AG$2*AG17/1000</f>
        <v>0</v>
      </c>
      <c r="AH18" s="41">
        <f t="shared" ref="AH18" si="138">AH$2*AH17/1000</f>
        <v>0</v>
      </c>
      <c r="AI18" s="41">
        <f t="shared" ref="AI18" si="139">AI$2*AI17/1000</f>
        <v>0</v>
      </c>
      <c r="AJ18" s="41">
        <f t="shared" ref="AJ18" si="140">AJ$2*AJ17/1000</f>
        <v>0</v>
      </c>
      <c r="AK18" s="41">
        <f t="shared" ref="AK18" si="141">AK$2*AK17/1000</f>
        <v>0</v>
      </c>
      <c r="AL18" s="41">
        <f t="shared" ref="AL18" si="142">AL$2*AL17/1000</f>
        <v>0</v>
      </c>
      <c r="AM18" s="41">
        <f t="shared" ref="AM18" si="143">AM$2*AM17/1000</f>
        <v>0</v>
      </c>
      <c r="AN18" s="41">
        <f t="shared" ref="AN18" si="144">AN$2*AN17/1000</f>
        <v>0</v>
      </c>
      <c r="AO18" s="41">
        <f t="shared" ref="AO18" si="145">AO$2*AO17/1000</f>
        <v>0</v>
      </c>
      <c r="AP18" s="41">
        <f t="shared" ref="AP18" si="146">AP$2*AP17/1000</f>
        <v>0</v>
      </c>
      <c r="AQ18" s="41">
        <f t="shared" ref="AQ18" si="147">AQ$2*AQ17/1000</f>
        <v>0</v>
      </c>
      <c r="AR18" s="41">
        <f t="shared" ref="AR18" si="148">AR$2*AR17/1000</f>
        <v>0</v>
      </c>
      <c r="AS18" s="41">
        <f t="shared" ref="AS18" si="149">AS$2*AS17/1000</f>
        <v>0</v>
      </c>
      <c r="AT18" s="41">
        <f t="shared" ref="AT18" si="150">AT$2*AT17/1000</f>
        <v>0</v>
      </c>
      <c r="AU18" s="41">
        <f t="shared" ref="AU18" si="151">AU$2*AU17/1000</f>
        <v>0</v>
      </c>
      <c r="AV18" s="41">
        <f t="shared" ref="AV18" si="152">AV$2*AV17/1000</f>
        <v>0</v>
      </c>
      <c r="AW18" s="41">
        <f t="shared" ref="AW18" si="153">AW$2*AW17/1000</f>
        <v>0</v>
      </c>
      <c r="AX18" s="41">
        <f t="shared" ref="AX18" si="154">AX$2*AX17/1000</f>
        <v>0</v>
      </c>
      <c r="AY18" s="41">
        <f t="shared" ref="AY18" si="155">AY$2*AY17/1000</f>
        <v>0</v>
      </c>
      <c r="AZ18" s="41">
        <f t="shared" ref="AZ18" si="156">AZ$2*AZ17/1000</f>
        <v>9.9</v>
      </c>
      <c r="BA18" s="41">
        <f t="shared" ref="BA18" si="157">BA$2*BA17/1000</f>
        <v>0</v>
      </c>
      <c r="BB18" s="41">
        <f t="shared" ref="BB18" si="158">BB$2*BB17/1000</f>
        <v>0</v>
      </c>
      <c r="BC18" s="41">
        <f t="shared" ref="BC18" si="159">BC$2*BC17/1000</f>
        <v>0</v>
      </c>
      <c r="BD18" s="41">
        <f t="shared" ref="BD18" si="160">BD$2*BD17/1000</f>
        <v>0</v>
      </c>
      <c r="BE18" s="41">
        <f t="shared" ref="BE18" si="161">BE$2*BE17/1000</f>
        <v>0</v>
      </c>
      <c r="BF18" s="41">
        <f t="shared" ref="BF18" si="162">BF$2*BF17/1000</f>
        <v>0</v>
      </c>
      <c r="BG18" s="95">
        <f>SUM(E18:BF18)</f>
        <v>19.3781</v>
      </c>
    </row>
    <row r="19" spans="1:59" x14ac:dyDescent="0.25">
      <c r="A19" s="16"/>
      <c r="B19" s="22"/>
      <c r="C19" s="135" t="s">
        <v>134</v>
      </c>
      <c r="D19" s="56">
        <v>70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>
        <v>3.8</v>
      </c>
      <c r="S19" s="41"/>
      <c r="T19" s="41"/>
      <c r="U19" s="41"/>
      <c r="V19" s="41"/>
      <c r="W19" s="41">
        <v>8.1999999999999993</v>
      </c>
      <c r="X19" s="41"/>
      <c r="Y19" s="41"/>
      <c r="Z19" s="41"/>
      <c r="AA19" s="41">
        <v>1</v>
      </c>
      <c r="AB19" s="41"/>
      <c r="AC19" s="41">
        <v>2.2000000000000002</v>
      </c>
      <c r="AD19" s="41"/>
      <c r="AE19" s="41"/>
      <c r="AF19" s="41">
        <v>6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>
        <v>65</v>
      </c>
      <c r="BB19" s="41"/>
      <c r="BC19" s="41"/>
      <c r="BD19" s="41"/>
      <c r="BE19" s="41"/>
      <c r="BF19" s="41"/>
    </row>
    <row r="20" spans="1:59" x14ac:dyDescent="0.25">
      <c r="A20" s="16"/>
      <c r="B20" s="22"/>
      <c r="C20" s="135" t="s">
        <v>1</v>
      </c>
      <c r="D20" s="43">
        <v>130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>
        <v>5</v>
      </c>
      <c r="S20" s="41"/>
      <c r="T20" s="41"/>
      <c r="U20" s="41"/>
      <c r="V20" s="41"/>
      <c r="W20" s="41"/>
      <c r="X20" s="41"/>
      <c r="Y20" s="41"/>
      <c r="Z20" s="41"/>
      <c r="AA20" s="41">
        <v>2</v>
      </c>
      <c r="AB20" s="41"/>
      <c r="AC20" s="41"/>
      <c r="AD20" s="41"/>
      <c r="AE20" s="41"/>
      <c r="AF20" s="41"/>
      <c r="AG20" s="41"/>
      <c r="AH20" s="41">
        <v>35</v>
      </c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</row>
    <row r="21" spans="1:59" ht="12.75" customHeight="1" x14ac:dyDescent="0.25">
      <c r="A21" s="125"/>
      <c r="B21" s="22"/>
      <c r="C21" s="29"/>
      <c r="D21" s="46"/>
      <c r="E21" s="41">
        <f t="shared" ref="E21:BF21" si="163">SUM(E19:E20)</f>
        <v>0</v>
      </c>
      <c r="F21" s="41">
        <f t="shared" si="163"/>
        <v>0</v>
      </c>
      <c r="G21" s="41">
        <f t="shared" si="163"/>
        <v>0</v>
      </c>
      <c r="H21" s="41">
        <f t="shared" si="163"/>
        <v>0</v>
      </c>
      <c r="I21" s="41">
        <f t="shared" si="163"/>
        <v>0</v>
      </c>
      <c r="J21" s="41">
        <f t="shared" si="163"/>
        <v>0</v>
      </c>
      <c r="K21" s="41">
        <f t="shared" si="163"/>
        <v>0</v>
      </c>
      <c r="L21" s="41">
        <f t="shared" si="163"/>
        <v>0</v>
      </c>
      <c r="M21" s="41">
        <f t="shared" si="163"/>
        <v>0</v>
      </c>
      <c r="N21" s="41">
        <f t="shared" si="163"/>
        <v>0</v>
      </c>
      <c r="O21" s="41">
        <f t="shared" si="163"/>
        <v>0</v>
      </c>
      <c r="P21" s="41">
        <f t="shared" si="163"/>
        <v>0</v>
      </c>
      <c r="Q21" s="41">
        <f t="shared" si="163"/>
        <v>0</v>
      </c>
      <c r="R21" s="41">
        <f t="shared" si="163"/>
        <v>8.8000000000000007</v>
      </c>
      <c r="S21" s="41">
        <f t="shared" si="163"/>
        <v>0</v>
      </c>
      <c r="T21" s="41">
        <f t="shared" si="163"/>
        <v>0</v>
      </c>
      <c r="U21" s="41">
        <f t="shared" si="163"/>
        <v>0</v>
      </c>
      <c r="V21" s="41">
        <f t="shared" si="163"/>
        <v>0</v>
      </c>
      <c r="W21" s="41">
        <f t="shared" si="163"/>
        <v>8.1999999999999993</v>
      </c>
      <c r="X21" s="41">
        <f t="shared" si="163"/>
        <v>0</v>
      </c>
      <c r="Y21" s="41">
        <f t="shared" si="163"/>
        <v>0</v>
      </c>
      <c r="Z21" s="41">
        <f t="shared" si="163"/>
        <v>0</v>
      </c>
      <c r="AA21" s="41">
        <f t="shared" si="163"/>
        <v>3</v>
      </c>
      <c r="AB21" s="41">
        <f t="shared" si="163"/>
        <v>0</v>
      </c>
      <c r="AC21" s="41">
        <f t="shared" si="163"/>
        <v>2.2000000000000002</v>
      </c>
      <c r="AD21" s="41">
        <f t="shared" si="163"/>
        <v>0</v>
      </c>
      <c r="AE21" s="41">
        <f t="shared" si="163"/>
        <v>0</v>
      </c>
      <c r="AF21" s="41">
        <f t="shared" si="163"/>
        <v>6</v>
      </c>
      <c r="AG21" s="41">
        <f t="shared" si="163"/>
        <v>0</v>
      </c>
      <c r="AH21" s="41">
        <f t="shared" si="163"/>
        <v>35</v>
      </c>
      <c r="AI21" s="41">
        <f t="shared" si="163"/>
        <v>0</v>
      </c>
      <c r="AJ21" s="41">
        <f t="shared" si="163"/>
        <v>0</v>
      </c>
      <c r="AK21" s="41">
        <f t="shared" si="163"/>
        <v>0</v>
      </c>
      <c r="AL21" s="41">
        <f t="shared" si="163"/>
        <v>0</v>
      </c>
      <c r="AM21" s="41">
        <f t="shared" si="163"/>
        <v>0</v>
      </c>
      <c r="AN21" s="41">
        <f t="shared" si="163"/>
        <v>0</v>
      </c>
      <c r="AO21" s="41">
        <f t="shared" si="163"/>
        <v>0</v>
      </c>
      <c r="AP21" s="41">
        <f t="shared" si="163"/>
        <v>0</v>
      </c>
      <c r="AQ21" s="41">
        <f t="shared" si="163"/>
        <v>0</v>
      </c>
      <c r="AR21" s="41">
        <f t="shared" si="163"/>
        <v>0</v>
      </c>
      <c r="AS21" s="41">
        <f t="shared" si="163"/>
        <v>0</v>
      </c>
      <c r="AT21" s="41">
        <f t="shared" si="163"/>
        <v>0</v>
      </c>
      <c r="AU21" s="41">
        <f t="shared" si="163"/>
        <v>0</v>
      </c>
      <c r="AV21" s="41">
        <f t="shared" si="163"/>
        <v>0</v>
      </c>
      <c r="AW21" s="41">
        <f t="shared" si="163"/>
        <v>0</v>
      </c>
      <c r="AX21" s="41">
        <f t="shared" si="163"/>
        <v>0</v>
      </c>
      <c r="AY21" s="41">
        <f t="shared" si="163"/>
        <v>0</v>
      </c>
      <c r="AZ21" s="41">
        <f t="shared" si="163"/>
        <v>0</v>
      </c>
      <c r="BA21" s="41">
        <f t="shared" si="163"/>
        <v>65</v>
      </c>
      <c r="BB21" s="41">
        <f t="shared" si="163"/>
        <v>0</v>
      </c>
      <c r="BC21" s="41">
        <f t="shared" si="163"/>
        <v>0</v>
      </c>
      <c r="BD21" s="41">
        <f t="shared" si="163"/>
        <v>0</v>
      </c>
      <c r="BE21" s="41">
        <f t="shared" si="163"/>
        <v>0</v>
      </c>
      <c r="BF21" s="41">
        <f t="shared" si="163"/>
        <v>0</v>
      </c>
      <c r="BG21" s="95"/>
    </row>
    <row r="22" spans="1:59" ht="26.25" customHeight="1" x14ac:dyDescent="0.25">
      <c r="A22" s="125"/>
      <c r="B22" s="22"/>
      <c r="C22" s="135"/>
      <c r="D22" s="43"/>
      <c r="E22" s="41">
        <f>E$2*E21/1000</f>
        <v>0</v>
      </c>
      <c r="F22" s="41">
        <f t="shared" ref="F22" si="164">F$2*F21/1000</f>
        <v>0</v>
      </c>
      <c r="G22" s="41">
        <f t="shared" ref="G22" si="165">G$2*G21/1000</f>
        <v>0</v>
      </c>
      <c r="H22" s="41">
        <f t="shared" ref="H22" si="166">H$2*H21/1000</f>
        <v>0</v>
      </c>
      <c r="I22" s="41">
        <f t="shared" ref="I22" si="167">I$2*I21/1000</f>
        <v>0</v>
      </c>
      <c r="J22" s="41">
        <f t="shared" ref="J22" si="168">J$2*J21/1000</f>
        <v>0</v>
      </c>
      <c r="K22" s="41">
        <f t="shared" ref="K22" si="169">K$2*K21/1000</f>
        <v>0</v>
      </c>
      <c r="L22" s="41">
        <f t="shared" ref="L22" si="170">L$2*L21/1000</f>
        <v>0</v>
      </c>
      <c r="M22" s="41">
        <f t="shared" ref="M22" si="171">M$2*M21/1000</f>
        <v>0</v>
      </c>
      <c r="N22" s="41">
        <f t="shared" ref="N22" si="172">N$2*N21/1000</f>
        <v>0</v>
      </c>
      <c r="O22" s="41">
        <f t="shared" ref="O22" si="173">O$2*O21/1000</f>
        <v>0</v>
      </c>
      <c r="P22" s="41">
        <f t="shared" ref="P22" si="174">P$2*P21/1000</f>
        <v>0</v>
      </c>
      <c r="Q22" s="41">
        <f t="shared" ref="Q22" si="175">Q$2*Q21/1000</f>
        <v>0</v>
      </c>
      <c r="R22" s="41">
        <f t="shared" ref="R22" si="176">R$2*R21/1000</f>
        <v>0.96800000000000008</v>
      </c>
      <c r="S22" s="41">
        <f t="shared" ref="S22" si="177">S$2*S21/1000</f>
        <v>0</v>
      </c>
      <c r="T22" s="41">
        <f t="shared" ref="T22" si="178">T$2*T21/1000</f>
        <v>0</v>
      </c>
      <c r="U22" s="41">
        <f t="shared" ref="U22" si="179">U$2*U21/1000</f>
        <v>0</v>
      </c>
      <c r="V22" s="41">
        <f t="shared" ref="V22" si="180">V$2*V21/1000</f>
        <v>0</v>
      </c>
      <c r="W22" s="41">
        <f t="shared" ref="W22" si="181">W$2*W21/1000</f>
        <v>0.28699999999999998</v>
      </c>
      <c r="X22" s="41">
        <f t="shared" ref="X22" si="182">X$2*X21/1000</f>
        <v>0</v>
      </c>
      <c r="Y22" s="41">
        <f t="shared" ref="Y22" si="183">Y$2*Y21/1000</f>
        <v>0</v>
      </c>
      <c r="Z22" s="41">
        <f t="shared" ref="Z22" si="184">Z$2*Z21/1000</f>
        <v>0</v>
      </c>
      <c r="AA22" s="41">
        <f t="shared" ref="AA22" si="185">AA$2*AA21/1000</f>
        <v>3.5999999999999997E-2</v>
      </c>
      <c r="AB22" s="41">
        <f t="shared" ref="AB22" si="186">AB$2*AB21/1000</f>
        <v>0</v>
      </c>
      <c r="AC22" s="41">
        <f t="shared" ref="AC22" si="187">AC$2*AC21/1000</f>
        <v>7.6999999999999999E-2</v>
      </c>
      <c r="AD22" s="41">
        <f t="shared" ref="AD22" si="188">AD$2*AD21/1000</f>
        <v>0</v>
      </c>
      <c r="AE22" s="41">
        <f t="shared" ref="AE22" si="189">AE$2*AE21/1000</f>
        <v>0</v>
      </c>
      <c r="AF22" s="41">
        <f t="shared" ref="AF22" si="190">AF$2*AF21/1000</f>
        <v>0.66</v>
      </c>
      <c r="AG22" s="41">
        <f t="shared" ref="AG22" si="191">AG$2*AG21/1000</f>
        <v>0</v>
      </c>
      <c r="AH22" s="41">
        <f t="shared" ref="AH22" si="192">AH$2*AH21/1000</f>
        <v>1.33</v>
      </c>
      <c r="AI22" s="41">
        <f t="shared" ref="AI22" si="193">AI$2*AI21/1000</f>
        <v>0</v>
      </c>
      <c r="AJ22" s="41">
        <f t="shared" ref="AJ22" si="194">AJ$2*AJ21/1000</f>
        <v>0</v>
      </c>
      <c r="AK22" s="41">
        <f t="shared" ref="AK22" si="195">AK$2*AK21/1000</f>
        <v>0</v>
      </c>
      <c r="AL22" s="41">
        <f t="shared" ref="AL22" si="196">AL$2*AL21/1000</f>
        <v>0</v>
      </c>
      <c r="AM22" s="41">
        <f t="shared" ref="AM22" si="197">AM$2*AM21/1000</f>
        <v>0</v>
      </c>
      <c r="AN22" s="41">
        <f t="shared" ref="AN22" si="198">AN$2*AN21/1000</f>
        <v>0</v>
      </c>
      <c r="AO22" s="41">
        <f t="shared" ref="AO22" si="199">AO$2*AO21/1000</f>
        <v>0</v>
      </c>
      <c r="AP22" s="41">
        <f t="shared" ref="AP22" si="200">AP$2*AP21/1000</f>
        <v>0</v>
      </c>
      <c r="AQ22" s="41">
        <f t="shared" ref="AQ22" si="201">AQ$2*AQ21/1000</f>
        <v>0</v>
      </c>
      <c r="AR22" s="41">
        <f t="shared" ref="AR22" si="202">AR$2*AR21/1000</f>
        <v>0</v>
      </c>
      <c r="AS22" s="41">
        <f t="shared" ref="AS22" si="203">AS$2*AS21/1000</f>
        <v>0</v>
      </c>
      <c r="AT22" s="41">
        <f t="shared" ref="AT22" si="204">AT$2*AT21/1000</f>
        <v>0</v>
      </c>
      <c r="AU22" s="41">
        <f t="shared" ref="AU22" si="205">AU$2*AU21/1000</f>
        <v>0</v>
      </c>
      <c r="AV22" s="41">
        <f t="shared" ref="AV22" si="206">AV$2*AV21/1000</f>
        <v>0</v>
      </c>
      <c r="AW22" s="41">
        <f t="shared" ref="AW22" si="207">AW$2*AW21/1000</f>
        <v>0</v>
      </c>
      <c r="AX22" s="41">
        <f t="shared" ref="AX22" si="208">AX$2*AX21/1000</f>
        <v>0</v>
      </c>
      <c r="AY22" s="41">
        <f t="shared" ref="AY22" si="209">AY$2*AY21/1000</f>
        <v>0</v>
      </c>
      <c r="AZ22" s="41">
        <f t="shared" ref="AZ22" si="210">AZ$2*AZ21/1000</f>
        <v>0</v>
      </c>
      <c r="BA22" s="41">
        <f t="shared" ref="BA22" si="211">BA$2*BA21/1000</f>
        <v>18.2</v>
      </c>
      <c r="BB22" s="41">
        <f t="shared" ref="BB22" si="212">BB$2*BB21/1000</f>
        <v>0</v>
      </c>
      <c r="BC22" s="41">
        <f t="shared" ref="BC22" si="213">BC$2*BC21/1000</f>
        <v>0</v>
      </c>
      <c r="BD22" s="41">
        <f t="shared" ref="BD22" si="214">BD$2*BD21/1000</f>
        <v>0</v>
      </c>
      <c r="BE22" s="41">
        <f t="shared" ref="BE22" si="215">BE$2*BE21/1000</f>
        <v>0</v>
      </c>
      <c r="BF22" s="41">
        <f t="shared" ref="BF22" si="216">BF$2*BF21/1000</f>
        <v>0</v>
      </c>
      <c r="BG22" s="95">
        <f>SUM(E22:BF22)</f>
        <v>21.558</v>
      </c>
    </row>
    <row r="23" spans="1:59" x14ac:dyDescent="0.25">
      <c r="A23" s="16"/>
      <c r="B23" s="22"/>
      <c r="C23" s="135" t="s">
        <v>73</v>
      </c>
      <c r="D23" s="46">
        <v>200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>
        <v>4</v>
      </c>
      <c r="S23" s="41"/>
      <c r="T23" s="41"/>
      <c r="U23" s="41">
        <v>180</v>
      </c>
      <c r="V23" s="41"/>
      <c r="W23" s="41">
        <v>13</v>
      </c>
      <c r="X23" s="41">
        <v>31</v>
      </c>
      <c r="Y23" s="41"/>
      <c r="Z23" s="41"/>
      <c r="AA23" s="41">
        <v>1</v>
      </c>
      <c r="AB23" s="41"/>
      <c r="AC23" s="41"/>
      <c r="AD23" s="41"/>
      <c r="AE23" s="41"/>
      <c r="AF23" s="41">
        <v>2</v>
      </c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>
        <v>55</v>
      </c>
      <c r="BB23" s="41"/>
      <c r="BC23" s="41"/>
      <c r="BD23" s="41"/>
      <c r="BE23" s="41"/>
      <c r="BF23" s="41"/>
    </row>
    <row r="24" spans="1:59" x14ac:dyDescent="0.25">
      <c r="A24" s="16"/>
      <c r="B24" s="22"/>
      <c r="C24" s="135" t="s">
        <v>74</v>
      </c>
      <c r="D24" s="46">
        <v>30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>
        <v>30</v>
      </c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</row>
    <row r="25" spans="1:59" ht="13.5" customHeight="1" x14ac:dyDescent="0.25">
      <c r="A25" s="125"/>
      <c r="B25" s="22"/>
      <c r="C25" s="135"/>
      <c r="D25" s="46"/>
      <c r="E25" s="41">
        <f t="shared" ref="E25:BF25" si="217">SUM(E23:E24)</f>
        <v>0</v>
      </c>
      <c r="F25" s="41">
        <f t="shared" si="217"/>
        <v>0</v>
      </c>
      <c r="G25" s="41">
        <f t="shared" si="217"/>
        <v>0</v>
      </c>
      <c r="H25" s="41">
        <f t="shared" si="217"/>
        <v>0</v>
      </c>
      <c r="I25" s="41">
        <f t="shared" si="217"/>
        <v>0</v>
      </c>
      <c r="J25" s="41">
        <f t="shared" si="217"/>
        <v>0</v>
      </c>
      <c r="K25" s="41">
        <f t="shared" si="217"/>
        <v>0</v>
      </c>
      <c r="L25" s="41">
        <f t="shared" si="217"/>
        <v>0</v>
      </c>
      <c r="M25" s="41">
        <f t="shared" si="217"/>
        <v>0</v>
      </c>
      <c r="N25" s="41">
        <f t="shared" si="217"/>
        <v>0</v>
      </c>
      <c r="O25" s="41">
        <f t="shared" si="217"/>
        <v>0</v>
      </c>
      <c r="P25" s="41">
        <f t="shared" si="217"/>
        <v>0</v>
      </c>
      <c r="Q25" s="41">
        <f t="shared" si="217"/>
        <v>0</v>
      </c>
      <c r="R25" s="41">
        <f t="shared" si="217"/>
        <v>4</v>
      </c>
      <c r="S25" s="41">
        <f t="shared" si="217"/>
        <v>0</v>
      </c>
      <c r="T25" s="41">
        <f t="shared" si="217"/>
        <v>0</v>
      </c>
      <c r="U25" s="41">
        <f t="shared" si="217"/>
        <v>180</v>
      </c>
      <c r="V25" s="41">
        <f t="shared" si="217"/>
        <v>0</v>
      </c>
      <c r="W25" s="41">
        <f t="shared" si="217"/>
        <v>13</v>
      </c>
      <c r="X25" s="41">
        <f t="shared" si="217"/>
        <v>31</v>
      </c>
      <c r="Y25" s="41">
        <f t="shared" si="217"/>
        <v>0</v>
      </c>
      <c r="Z25" s="41">
        <f t="shared" si="217"/>
        <v>30</v>
      </c>
      <c r="AA25" s="41">
        <f t="shared" si="217"/>
        <v>1</v>
      </c>
      <c r="AB25" s="41">
        <f t="shared" si="217"/>
        <v>0</v>
      </c>
      <c r="AC25" s="41">
        <f t="shared" si="217"/>
        <v>0</v>
      </c>
      <c r="AD25" s="41">
        <f t="shared" si="217"/>
        <v>0</v>
      </c>
      <c r="AE25" s="41">
        <f t="shared" si="217"/>
        <v>0</v>
      </c>
      <c r="AF25" s="41">
        <f t="shared" si="217"/>
        <v>2</v>
      </c>
      <c r="AG25" s="41">
        <f t="shared" si="217"/>
        <v>0</v>
      </c>
      <c r="AH25" s="41">
        <f t="shared" si="217"/>
        <v>0</v>
      </c>
      <c r="AI25" s="41">
        <f t="shared" si="217"/>
        <v>0</v>
      </c>
      <c r="AJ25" s="41">
        <f t="shared" si="217"/>
        <v>0</v>
      </c>
      <c r="AK25" s="41">
        <f t="shared" si="217"/>
        <v>0</v>
      </c>
      <c r="AL25" s="41">
        <f t="shared" si="217"/>
        <v>0</v>
      </c>
      <c r="AM25" s="41">
        <f t="shared" si="217"/>
        <v>0</v>
      </c>
      <c r="AN25" s="41">
        <f t="shared" si="217"/>
        <v>0</v>
      </c>
      <c r="AO25" s="41">
        <f t="shared" si="217"/>
        <v>0</v>
      </c>
      <c r="AP25" s="41">
        <f t="shared" si="217"/>
        <v>0</v>
      </c>
      <c r="AQ25" s="41">
        <f t="shared" si="217"/>
        <v>0</v>
      </c>
      <c r="AR25" s="41">
        <f t="shared" si="217"/>
        <v>0</v>
      </c>
      <c r="AS25" s="41">
        <f t="shared" si="217"/>
        <v>0</v>
      </c>
      <c r="AT25" s="41">
        <f t="shared" si="217"/>
        <v>0</v>
      </c>
      <c r="AU25" s="41">
        <f t="shared" si="217"/>
        <v>0</v>
      </c>
      <c r="AV25" s="41">
        <f t="shared" si="217"/>
        <v>0</v>
      </c>
      <c r="AW25" s="41">
        <f t="shared" si="217"/>
        <v>0</v>
      </c>
      <c r="AX25" s="41">
        <f t="shared" si="217"/>
        <v>0</v>
      </c>
      <c r="AY25" s="41">
        <f t="shared" si="217"/>
        <v>0</v>
      </c>
      <c r="AZ25" s="41">
        <f t="shared" si="217"/>
        <v>0</v>
      </c>
      <c r="BA25" s="41">
        <f t="shared" si="217"/>
        <v>55</v>
      </c>
      <c r="BB25" s="41">
        <f t="shared" si="217"/>
        <v>0</v>
      </c>
      <c r="BC25" s="41">
        <f t="shared" si="217"/>
        <v>0</v>
      </c>
      <c r="BD25" s="41">
        <f t="shared" si="217"/>
        <v>0</v>
      </c>
      <c r="BE25" s="41">
        <f t="shared" si="217"/>
        <v>0</v>
      </c>
      <c r="BF25" s="41">
        <f t="shared" si="217"/>
        <v>0</v>
      </c>
    </row>
    <row r="26" spans="1:59" ht="26.25" customHeight="1" x14ac:dyDescent="0.25">
      <c r="A26" s="125"/>
      <c r="B26" s="22"/>
      <c r="C26" s="135"/>
      <c r="D26" s="43"/>
      <c r="E26" s="41">
        <f>E$2*E25/1000</f>
        <v>0</v>
      </c>
      <c r="F26" s="41">
        <f t="shared" ref="F26" si="218">F$2*F25/1000</f>
        <v>0</v>
      </c>
      <c r="G26" s="41">
        <f t="shared" ref="G26" si="219">G$2*G25/1000</f>
        <v>0</v>
      </c>
      <c r="H26" s="41">
        <f t="shared" ref="H26" si="220">H$2*H25/1000</f>
        <v>0</v>
      </c>
      <c r="I26" s="41">
        <f t="shared" ref="I26" si="221">I$2*I25/1000</f>
        <v>0</v>
      </c>
      <c r="J26" s="41">
        <f t="shared" ref="J26" si="222">J$2*J25/1000</f>
        <v>0</v>
      </c>
      <c r="K26" s="41">
        <f t="shared" ref="K26" si="223">K$2*K25/1000</f>
        <v>0</v>
      </c>
      <c r="L26" s="41">
        <f t="shared" ref="L26" si="224">L$2*L25/1000</f>
        <v>0</v>
      </c>
      <c r="M26" s="41">
        <f t="shared" ref="M26" si="225">M$2*M25/1000</f>
        <v>0</v>
      </c>
      <c r="N26" s="41">
        <f t="shared" ref="N26" si="226">N$2*N25/1000</f>
        <v>0</v>
      </c>
      <c r="O26" s="41">
        <f t="shared" ref="O26" si="227">O$2*O25/1000</f>
        <v>0</v>
      </c>
      <c r="P26" s="41">
        <f t="shared" ref="P26" si="228">P$2*P25/1000</f>
        <v>0</v>
      </c>
      <c r="Q26" s="41">
        <f t="shared" ref="Q26" si="229">Q$2*Q25/1000</f>
        <v>0</v>
      </c>
      <c r="R26" s="41">
        <f t="shared" ref="R26" si="230">R$2*R25/1000</f>
        <v>0.44</v>
      </c>
      <c r="S26" s="41">
        <f t="shared" ref="S26" si="231">S$2*S25/1000</f>
        <v>0</v>
      </c>
      <c r="T26" s="41">
        <f t="shared" ref="T26" si="232">T$2*T25/1000</f>
        <v>0</v>
      </c>
      <c r="U26" s="41">
        <f t="shared" ref="U26" si="233">U$2*U25/1000</f>
        <v>1.8</v>
      </c>
      <c r="V26" s="41">
        <f t="shared" ref="V26" si="234">V$2*V25/1000</f>
        <v>0</v>
      </c>
      <c r="W26" s="41">
        <f t="shared" ref="W26" si="235">W$2*W25/1000</f>
        <v>0.45500000000000002</v>
      </c>
      <c r="X26" s="41">
        <f t="shared" ref="X26" si="236">X$2*X25/1000</f>
        <v>0.62</v>
      </c>
      <c r="Y26" s="41">
        <f t="shared" ref="Y26" si="237">Y$2*Y25/1000</f>
        <v>0</v>
      </c>
      <c r="Z26" s="41">
        <f t="shared" ref="Z26" si="238">Z$2*Z25/1000</f>
        <v>3.6</v>
      </c>
      <c r="AA26" s="41">
        <f t="shared" ref="AA26" si="239">AA$2*AA25/1000</f>
        <v>1.2E-2</v>
      </c>
      <c r="AB26" s="41">
        <f t="shared" ref="AB26" si="240">AB$2*AB25/1000</f>
        <v>0</v>
      </c>
      <c r="AC26" s="41">
        <f t="shared" ref="AC26" si="241">AC$2*AC25/1000</f>
        <v>0</v>
      </c>
      <c r="AD26" s="41">
        <f t="shared" ref="AD26" si="242">AD$2*AD25/1000</f>
        <v>0</v>
      </c>
      <c r="AE26" s="41">
        <f t="shared" ref="AE26" si="243">AE$2*AE25/1000</f>
        <v>0</v>
      </c>
      <c r="AF26" s="41">
        <f t="shared" ref="AF26" si="244">AF$2*AF25/1000</f>
        <v>0.22</v>
      </c>
      <c r="AG26" s="41">
        <f t="shared" ref="AG26" si="245">AG$2*AG25/1000</f>
        <v>0</v>
      </c>
      <c r="AH26" s="41">
        <f t="shared" ref="AH26" si="246">AH$2*AH25/1000</f>
        <v>0</v>
      </c>
      <c r="AI26" s="41">
        <f t="shared" ref="AI26" si="247">AI$2*AI25/1000</f>
        <v>0</v>
      </c>
      <c r="AJ26" s="41">
        <f t="shared" ref="AJ26" si="248">AJ$2*AJ25/1000</f>
        <v>0</v>
      </c>
      <c r="AK26" s="41">
        <f t="shared" ref="AK26" si="249">AK$2*AK25/1000</f>
        <v>0</v>
      </c>
      <c r="AL26" s="41">
        <f t="shared" ref="AL26" si="250">AL$2*AL25/1000</f>
        <v>0</v>
      </c>
      <c r="AM26" s="41">
        <f t="shared" ref="AM26" si="251">AM$2*AM25/1000</f>
        <v>0</v>
      </c>
      <c r="AN26" s="41">
        <f t="shared" ref="AN26" si="252">AN$2*AN25/1000</f>
        <v>0</v>
      </c>
      <c r="AO26" s="41">
        <f t="shared" ref="AO26" si="253">AO$2*AO25/1000</f>
        <v>0</v>
      </c>
      <c r="AP26" s="41">
        <f t="shared" ref="AP26" si="254">AP$2*AP25/1000</f>
        <v>0</v>
      </c>
      <c r="AQ26" s="41">
        <f t="shared" ref="AQ26" si="255">AQ$2*AQ25/1000</f>
        <v>0</v>
      </c>
      <c r="AR26" s="41">
        <f t="shared" ref="AR26" si="256">AR$2*AR25/1000</f>
        <v>0</v>
      </c>
      <c r="AS26" s="41">
        <f t="shared" ref="AS26" si="257">AS$2*AS25/1000</f>
        <v>0</v>
      </c>
      <c r="AT26" s="41">
        <f t="shared" ref="AT26" si="258">AT$2*AT25/1000</f>
        <v>0</v>
      </c>
      <c r="AU26" s="41">
        <f t="shared" ref="AU26" si="259">AU$2*AU25/1000</f>
        <v>0</v>
      </c>
      <c r="AV26" s="41">
        <f t="shared" ref="AV26" si="260">AV$2*AV25/1000</f>
        <v>0</v>
      </c>
      <c r="AW26" s="41">
        <f t="shared" ref="AW26" si="261">AW$2*AW25/1000</f>
        <v>0</v>
      </c>
      <c r="AX26" s="41">
        <f t="shared" ref="AX26" si="262">AX$2*AX25/1000</f>
        <v>0</v>
      </c>
      <c r="AY26" s="41">
        <f t="shared" ref="AY26" si="263">AY$2*AY25/1000</f>
        <v>0</v>
      </c>
      <c r="AZ26" s="41">
        <f t="shared" ref="AZ26" si="264">AZ$2*AZ25/1000</f>
        <v>0</v>
      </c>
      <c r="BA26" s="41">
        <f t="shared" ref="BA26" si="265">BA$2*BA25/1000</f>
        <v>15.4</v>
      </c>
      <c r="BB26" s="41">
        <f t="shared" ref="BB26" si="266">BB$2*BB25/1000</f>
        <v>0</v>
      </c>
      <c r="BC26" s="41">
        <f t="shared" ref="BC26" si="267">BC$2*BC25/1000</f>
        <v>0</v>
      </c>
      <c r="BD26" s="41">
        <f t="shared" ref="BD26" si="268">BD$2*BD25/1000</f>
        <v>0</v>
      </c>
      <c r="BE26" s="41">
        <f t="shared" ref="BE26" si="269">BE$2*BE25/1000</f>
        <v>0</v>
      </c>
      <c r="BF26" s="41">
        <f t="shared" ref="BF26" si="270">BF$2*BF25/1000</f>
        <v>0</v>
      </c>
      <c r="BG26" s="95">
        <f>SUM(E26:BF26)</f>
        <v>22.547000000000001</v>
      </c>
    </row>
    <row r="27" spans="1:59" x14ac:dyDescent="0.25">
      <c r="A27" s="16"/>
      <c r="B27" s="22"/>
      <c r="C27" s="135" t="s">
        <v>80</v>
      </c>
      <c r="D27" s="56">
        <v>70</v>
      </c>
      <c r="E27" s="41">
        <v>14</v>
      </c>
      <c r="F27" s="41"/>
      <c r="G27" s="41"/>
      <c r="H27" s="41"/>
      <c r="I27" s="41"/>
      <c r="J27" s="41"/>
      <c r="K27" s="41">
        <v>7</v>
      </c>
      <c r="L27" s="41"/>
      <c r="M27" s="41">
        <v>11</v>
      </c>
      <c r="N27" s="41"/>
      <c r="O27" s="41"/>
      <c r="P27" s="41"/>
      <c r="Q27" s="41"/>
      <c r="R27" s="41">
        <v>3</v>
      </c>
      <c r="S27" s="41"/>
      <c r="T27" s="41"/>
      <c r="U27" s="41"/>
      <c r="V27" s="41"/>
      <c r="W27" s="41">
        <v>7</v>
      </c>
      <c r="X27" s="41"/>
      <c r="Y27" s="41"/>
      <c r="Z27" s="41"/>
      <c r="AA27" s="41">
        <v>1</v>
      </c>
      <c r="AB27" s="41"/>
      <c r="AC27" s="41">
        <v>5</v>
      </c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106">
        <v>55</v>
      </c>
      <c r="BC27" s="41"/>
      <c r="BD27" s="41"/>
      <c r="BE27" s="41"/>
      <c r="BF27" s="41"/>
    </row>
    <row r="28" spans="1:59" ht="13.95" customHeight="1" x14ac:dyDescent="0.25">
      <c r="A28" s="16"/>
      <c r="B28" s="22"/>
      <c r="C28" s="135" t="s">
        <v>64</v>
      </c>
      <c r="D28" s="42">
        <v>130</v>
      </c>
      <c r="E28" s="41"/>
      <c r="F28" s="41"/>
      <c r="G28" s="41"/>
      <c r="H28" s="41"/>
      <c r="I28" s="41"/>
      <c r="J28" s="41"/>
      <c r="K28" s="41"/>
      <c r="L28" s="41">
        <v>4.3</v>
      </c>
      <c r="M28" s="41">
        <v>30</v>
      </c>
      <c r="N28" s="41"/>
      <c r="O28" s="41"/>
      <c r="P28" s="41"/>
      <c r="Q28" s="41"/>
      <c r="R28" s="41"/>
      <c r="S28" s="41"/>
      <c r="T28" s="41"/>
      <c r="U28" s="41">
        <v>173</v>
      </c>
      <c r="V28" s="41"/>
      <c r="W28" s="41"/>
      <c r="X28" s="41"/>
      <c r="Y28" s="41"/>
      <c r="Z28" s="41"/>
      <c r="AA28" s="41">
        <v>1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</row>
    <row r="29" spans="1:59" x14ac:dyDescent="0.25">
      <c r="A29" s="16"/>
      <c r="B29" s="13"/>
      <c r="C29" s="135" t="s">
        <v>65</v>
      </c>
      <c r="D29" s="42">
        <v>30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>
        <v>1.8</v>
      </c>
      <c r="S29" s="41"/>
      <c r="T29" s="41"/>
      <c r="U29" s="41"/>
      <c r="V29" s="41"/>
      <c r="W29" s="41">
        <v>6</v>
      </c>
      <c r="X29" s="41"/>
      <c r="Y29" s="41">
        <v>36</v>
      </c>
      <c r="Z29" s="41"/>
      <c r="AA29" s="41">
        <v>1</v>
      </c>
      <c r="AB29" s="41">
        <v>0.6</v>
      </c>
      <c r="AC29" s="41"/>
      <c r="AD29" s="41"/>
      <c r="AE29" s="41"/>
      <c r="AF29" s="41">
        <v>1.2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</row>
    <row r="30" spans="1:59" x14ac:dyDescent="0.25">
      <c r="A30" s="2"/>
      <c r="B30" s="3"/>
      <c r="C30" s="3"/>
      <c r="D30" s="3"/>
      <c r="E30" s="1">
        <f>SUM(E27:E29)</f>
        <v>14</v>
      </c>
      <c r="F30" s="1">
        <f t="shared" ref="F30:BF30" si="271">SUM(F27:F29)</f>
        <v>0</v>
      </c>
      <c r="G30" s="1">
        <f t="shared" si="271"/>
        <v>0</v>
      </c>
      <c r="H30" s="1">
        <f t="shared" si="271"/>
        <v>0</v>
      </c>
      <c r="I30" s="1">
        <f t="shared" si="271"/>
        <v>0</v>
      </c>
      <c r="J30" s="1">
        <f t="shared" si="271"/>
        <v>0</v>
      </c>
      <c r="K30" s="1">
        <f t="shared" si="271"/>
        <v>7</v>
      </c>
      <c r="L30" s="1">
        <f t="shared" si="271"/>
        <v>4.3</v>
      </c>
      <c r="M30" s="1">
        <f t="shared" si="271"/>
        <v>41</v>
      </c>
      <c r="N30" s="1">
        <f t="shared" si="271"/>
        <v>0</v>
      </c>
      <c r="O30" s="1">
        <f t="shared" si="271"/>
        <v>0</v>
      </c>
      <c r="P30" s="1">
        <f t="shared" si="271"/>
        <v>0</v>
      </c>
      <c r="Q30" s="1">
        <f t="shared" si="271"/>
        <v>0</v>
      </c>
      <c r="R30" s="1">
        <f t="shared" si="271"/>
        <v>4.8</v>
      </c>
      <c r="S30" s="1">
        <f t="shared" si="271"/>
        <v>0</v>
      </c>
      <c r="T30" s="1">
        <f t="shared" si="271"/>
        <v>0</v>
      </c>
      <c r="U30" s="1">
        <f t="shared" si="271"/>
        <v>173</v>
      </c>
      <c r="V30" s="1">
        <f t="shared" si="271"/>
        <v>0</v>
      </c>
      <c r="W30" s="1">
        <f t="shared" si="271"/>
        <v>13</v>
      </c>
      <c r="X30" s="1">
        <f t="shared" si="271"/>
        <v>0</v>
      </c>
      <c r="Y30" s="1">
        <f t="shared" si="271"/>
        <v>36</v>
      </c>
      <c r="Z30" s="1">
        <f t="shared" si="271"/>
        <v>0</v>
      </c>
      <c r="AA30" s="1">
        <f t="shared" si="271"/>
        <v>3</v>
      </c>
      <c r="AB30" s="1">
        <f t="shared" si="271"/>
        <v>0.6</v>
      </c>
      <c r="AC30" s="1">
        <f t="shared" si="271"/>
        <v>5</v>
      </c>
      <c r="AD30" s="1">
        <f t="shared" si="271"/>
        <v>0</v>
      </c>
      <c r="AE30" s="1">
        <f t="shared" si="271"/>
        <v>0</v>
      </c>
      <c r="AF30" s="1">
        <f t="shared" si="271"/>
        <v>1.2</v>
      </c>
      <c r="AG30" s="1">
        <f t="shared" si="271"/>
        <v>0</v>
      </c>
      <c r="AH30" s="1">
        <f t="shared" si="271"/>
        <v>0</v>
      </c>
      <c r="AI30" s="1">
        <f t="shared" si="271"/>
        <v>0</v>
      </c>
      <c r="AJ30" s="1">
        <f t="shared" si="271"/>
        <v>0</v>
      </c>
      <c r="AK30" s="1">
        <f t="shared" si="271"/>
        <v>0</v>
      </c>
      <c r="AL30" s="1">
        <f t="shared" si="271"/>
        <v>0</v>
      </c>
      <c r="AM30" s="1">
        <f t="shared" si="271"/>
        <v>0</v>
      </c>
      <c r="AN30" s="1">
        <f t="shared" si="271"/>
        <v>0</v>
      </c>
      <c r="AO30" s="1">
        <f t="shared" si="271"/>
        <v>0</v>
      </c>
      <c r="AP30" s="1">
        <f t="shared" si="271"/>
        <v>0</v>
      </c>
      <c r="AQ30" s="1">
        <f t="shared" si="271"/>
        <v>0</v>
      </c>
      <c r="AR30" s="1">
        <f t="shared" si="271"/>
        <v>0</v>
      </c>
      <c r="AS30" s="1">
        <f t="shared" si="271"/>
        <v>0</v>
      </c>
      <c r="AT30" s="1">
        <f t="shared" si="271"/>
        <v>0</v>
      </c>
      <c r="AU30" s="1">
        <f t="shared" si="271"/>
        <v>0</v>
      </c>
      <c r="AV30" s="1">
        <f t="shared" si="271"/>
        <v>0</v>
      </c>
      <c r="AW30" s="1">
        <f t="shared" si="271"/>
        <v>0</v>
      </c>
      <c r="AX30" s="1">
        <f t="shared" si="271"/>
        <v>0</v>
      </c>
      <c r="AY30" s="1">
        <f t="shared" si="271"/>
        <v>0</v>
      </c>
      <c r="AZ30" s="1">
        <f t="shared" si="271"/>
        <v>0</v>
      </c>
      <c r="BA30" s="1">
        <f t="shared" si="271"/>
        <v>0</v>
      </c>
      <c r="BB30" s="1">
        <f t="shared" si="271"/>
        <v>55</v>
      </c>
      <c r="BC30" s="1">
        <f t="shared" si="271"/>
        <v>0</v>
      </c>
      <c r="BD30" s="1">
        <f t="shared" si="271"/>
        <v>0</v>
      </c>
      <c r="BE30" s="1">
        <f t="shared" si="271"/>
        <v>0</v>
      </c>
      <c r="BF30" s="1">
        <f t="shared" si="271"/>
        <v>0</v>
      </c>
    </row>
    <row r="31" spans="1:59" ht="26.25" customHeight="1" x14ac:dyDescent="0.25">
      <c r="A31" s="125"/>
      <c r="B31" s="22"/>
      <c r="C31" s="135"/>
      <c r="D31" s="43"/>
      <c r="E31" s="41">
        <f>E$2*E30/1000</f>
        <v>1.05</v>
      </c>
      <c r="F31" s="41">
        <f t="shared" ref="F31" si="272">F$2*F30/1000</f>
        <v>0</v>
      </c>
      <c r="G31" s="41">
        <f t="shared" ref="G31" si="273">G$2*G30/1000</f>
        <v>0</v>
      </c>
      <c r="H31" s="41">
        <f t="shared" ref="H31" si="274">H$2*H30/1000</f>
        <v>0</v>
      </c>
      <c r="I31" s="41">
        <f t="shared" ref="I31" si="275">I$2*I30/1000</f>
        <v>0</v>
      </c>
      <c r="J31" s="41">
        <f t="shared" ref="J31" si="276">J$2*J30/1000</f>
        <v>0</v>
      </c>
      <c r="K31" s="41">
        <f t="shared" ref="K31" si="277">K$2*K30/1000</f>
        <v>1.89</v>
      </c>
      <c r="L31" s="41">
        <f t="shared" ref="L31" si="278">L$2*L30/1000</f>
        <v>2.58</v>
      </c>
      <c r="M31" s="41">
        <f t="shared" ref="M31" si="279">M$2*M30/1000</f>
        <v>2.0499999999999998</v>
      </c>
      <c r="N31" s="41">
        <f t="shared" ref="N31" si="280">N$2*N30/1000</f>
        <v>0</v>
      </c>
      <c r="O31" s="41">
        <f t="shared" ref="O31" si="281">O$2*O30/1000</f>
        <v>0</v>
      </c>
      <c r="P31" s="41">
        <f t="shared" ref="P31" si="282">P$2*P30/1000</f>
        <v>0</v>
      </c>
      <c r="Q31" s="41">
        <f t="shared" ref="Q31" si="283">Q$2*Q30/1000</f>
        <v>0</v>
      </c>
      <c r="R31" s="41">
        <f t="shared" ref="R31" si="284">R$2*R30/1000</f>
        <v>0.52800000000000002</v>
      </c>
      <c r="S31" s="41">
        <f t="shared" ref="S31" si="285">S$2*S30/1000</f>
        <v>0</v>
      </c>
      <c r="T31" s="41">
        <f t="shared" ref="T31" si="286">T$2*T30/1000</f>
        <v>0</v>
      </c>
      <c r="U31" s="41">
        <f t="shared" ref="U31" si="287">U$2*U30/1000</f>
        <v>1.73</v>
      </c>
      <c r="V31" s="41">
        <f t="shared" ref="V31" si="288">V$2*V30/1000</f>
        <v>0</v>
      </c>
      <c r="W31" s="41">
        <f t="shared" ref="W31" si="289">W$2*W30/1000</f>
        <v>0.45500000000000002</v>
      </c>
      <c r="X31" s="41">
        <f t="shared" ref="X31" si="290">X$2*X30/1000</f>
        <v>0</v>
      </c>
      <c r="Y31" s="41">
        <f t="shared" ref="Y31" si="291">Y$2*Y30/1000</f>
        <v>0.72</v>
      </c>
      <c r="Z31" s="41">
        <f t="shared" ref="Z31" si="292">Z$2*Z30/1000</f>
        <v>0</v>
      </c>
      <c r="AA31" s="41">
        <f t="shared" ref="AA31" si="293">AA$2*AA30/1000</f>
        <v>3.5999999999999997E-2</v>
      </c>
      <c r="AB31" s="41">
        <f t="shared" ref="AB31" si="294">AB$2*AB30/1000</f>
        <v>4.2000000000000003E-2</v>
      </c>
      <c r="AC31" s="41">
        <f t="shared" ref="AC31" si="295">AC$2*AC30/1000</f>
        <v>0.17499999999999999</v>
      </c>
      <c r="AD31" s="41">
        <f t="shared" ref="AD31" si="296">AD$2*AD30/1000</f>
        <v>0</v>
      </c>
      <c r="AE31" s="41">
        <f t="shared" ref="AE31" si="297">AE$2*AE30/1000</f>
        <v>0</v>
      </c>
      <c r="AF31" s="41">
        <f t="shared" ref="AF31" si="298">AF$2*AF30/1000</f>
        <v>0.13200000000000001</v>
      </c>
      <c r="AG31" s="41">
        <f t="shared" ref="AG31" si="299">AG$2*AG30/1000</f>
        <v>0</v>
      </c>
      <c r="AH31" s="41">
        <f t="shared" ref="AH31" si="300">AH$2*AH30/1000</f>
        <v>0</v>
      </c>
      <c r="AI31" s="41">
        <f t="shared" ref="AI31" si="301">AI$2*AI30/1000</f>
        <v>0</v>
      </c>
      <c r="AJ31" s="41">
        <f t="shared" ref="AJ31" si="302">AJ$2*AJ30/1000</f>
        <v>0</v>
      </c>
      <c r="AK31" s="41">
        <f t="shared" ref="AK31" si="303">AK$2*AK30/1000</f>
        <v>0</v>
      </c>
      <c r="AL31" s="41">
        <f t="shared" ref="AL31" si="304">AL$2*AL30/1000</f>
        <v>0</v>
      </c>
      <c r="AM31" s="41">
        <f t="shared" ref="AM31" si="305">AM$2*AM30/1000</f>
        <v>0</v>
      </c>
      <c r="AN31" s="41">
        <f t="shared" ref="AN31" si="306">AN$2*AN30/1000</f>
        <v>0</v>
      </c>
      <c r="AO31" s="41">
        <f t="shared" ref="AO31" si="307">AO$2*AO30/1000</f>
        <v>0</v>
      </c>
      <c r="AP31" s="41">
        <f t="shared" ref="AP31" si="308">AP$2*AP30/1000</f>
        <v>0</v>
      </c>
      <c r="AQ31" s="41">
        <f t="shared" ref="AQ31" si="309">AQ$2*AQ30/1000</f>
        <v>0</v>
      </c>
      <c r="AR31" s="41">
        <f t="shared" ref="AR31" si="310">AR$2*AR30/1000</f>
        <v>0</v>
      </c>
      <c r="AS31" s="41">
        <f t="shared" ref="AS31" si="311">AS$2*AS30/1000</f>
        <v>0</v>
      </c>
      <c r="AT31" s="41">
        <f t="shared" ref="AT31" si="312">AT$2*AT30/1000</f>
        <v>0</v>
      </c>
      <c r="AU31" s="41">
        <f t="shared" ref="AU31" si="313">AU$2*AU30/1000</f>
        <v>0</v>
      </c>
      <c r="AV31" s="41">
        <f t="shared" ref="AV31" si="314">AV$2*AV30/1000</f>
        <v>0</v>
      </c>
      <c r="AW31" s="41">
        <f t="shared" ref="AW31" si="315">AW$2*AW30/1000</f>
        <v>0</v>
      </c>
      <c r="AX31" s="41">
        <f t="shared" ref="AX31" si="316">AX$2*AX30/1000</f>
        <v>0</v>
      </c>
      <c r="AY31" s="41">
        <f t="shared" ref="AY31" si="317">AY$2*AY30/1000</f>
        <v>0</v>
      </c>
      <c r="AZ31" s="41">
        <f t="shared" ref="AZ31" si="318">AZ$2*AZ30/1000</f>
        <v>0</v>
      </c>
      <c r="BA31" s="41">
        <f t="shared" ref="BA31" si="319">BA$2*BA30/1000</f>
        <v>0</v>
      </c>
      <c r="BB31" s="41">
        <f t="shared" ref="BB31" si="320">BB$2*BB30/1000</f>
        <v>13.75</v>
      </c>
      <c r="BC31" s="41">
        <f t="shared" ref="BC31" si="321">BC$2*BC30/1000</f>
        <v>0</v>
      </c>
      <c r="BD31" s="41">
        <f t="shared" ref="BD31" si="322">BD$2*BD30/1000</f>
        <v>0</v>
      </c>
      <c r="BE31" s="41">
        <f t="shared" ref="BE31" si="323">BE$2*BE30/1000</f>
        <v>0</v>
      </c>
      <c r="BF31" s="41">
        <f t="shared" ref="BF31" si="324">BF$2*BF30/1000</f>
        <v>0</v>
      </c>
      <c r="BG31" s="95">
        <f>SUM(E31:BF31)</f>
        <v>25.137999999999998</v>
      </c>
    </row>
    <row r="32" spans="1:59" ht="13.8" thickBot="1" x14ac:dyDescent="0.3">
      <c r="A32" s="123"/>
      <c r="B32" s="22"/>
      <c r="C32" s="118" t="s">
        <v>86</v>
      </c>
      <c r="D32" s="46">
        <v>150</v>
      </c>
      <c r="E32" s="41"/>
      <c r="F32" s="41"/>
      <c r="G32" s="41"/>
      <c r="H32" s="41"/>
      <c r="I32" s="41"/>
      <c r="J32" s="41"/>
      <c r="K32" s="41">
        <v>11</v>
      </c>
      <c r="L32" s="41"/>
      <c r="M32" s="41"/>
      <c r="N32" s="41"/>
      <c r="O32" s="41"/>
      <c r="P32" s="41"/>
      <c r="Q32" s="41"/>
      <c r="R32" s="41">
        <v>2</v>
      </c>
      <c r="S32" s="41"/>
      <c r="T32" s="41"/>
      <c r="U32" s="41"/>
      <c r="V32" s="41"/>
      <c r="W32" s="41">
        <v>34.6</v>
      </c>
      <c r="X32" s="41"/>
      <c r="Y32" s="41"/>
      <c r="Z32" s="41"/>
      <c r="AA32" s="41">
        <v>0.2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>
        <v>25.4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>
        <v>46</v>
      </c>
      <c r="BD32" s="41"/>
      <c r="BE32" s="41"/>
      <c r="BF32" s="41"/>
    </row>
    <row r="33" spans="1:59" ht="13.8" thickBot="1" x14ac:dyDescent="0.3">
      <c r="A33" s="123"/>
      <c r="B33" s="22"/>
      <c r="C33" s="66" t="s">
        <v>87</v>
      </c>
      <c r="D33" s="46">
        <v>25</v>
      </c>
      <c r="E33" s="41"/>
      <c r="F33" s="41"/>
      <c r="G33" s="41"/>
      <c r="H33" s="41"/>
      <c r="I33" s="41"/>
      <c r="J33" s="41"/>
      <c r="K33" s="41"/>
      <c r="L33" s="41"/>
      <c r="M33" s="41">
        <v>20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0.5</v>
      </c>
      <c r="AB33" s="41"/>
      <c r="AC33" s="41">
        <v>5</v>
      </c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59" x14ac:dyDescent="0.25">
      <c r="A34" s="2"/>
      <c r="B34" s="3"/>
      <c r="C34" s="3"/>
      <c r="D34" s="3"/>
      <c r="E34" s="41">
        <f t="shared" ref="E34:BF34" si="325">SUM(E32:E33)</f>
        <v>0</v>
      </c>
      <c r="F34" s="41">
        <f t="shared" si="325"/>
        <v>0</v>
      </c>
      <c r="G34" s="41">
        <f t="shared" si="325"/>
        <v>0</v>
      </c>
      <c r="H34" s="41">
        <f t="shared" si="325"/>
        <v>0</v>
      </c>
      <c r="I34" s="41">
        <f t="shared" si="325"/>
        <v>0</v>
      </c>
      <c r="J34" s="41">
        <f t="shared" si="325"/>
        <v>0</v>
      </c>
      <c r="K34" s="41">
        <f t="shared" si="325"/>
        <v>11</v>
      </c>
      <c r="L34" s="41">
        <f t="shared" si="325"/>
        <v>0</v>
      </c>
      <c r="M34" s="41">
        <f t="shared" si="325"/>
        <v>20</v>
      </c>
      <c r="N34" s="41">
        <f t="shared" si="325"/>
        <v>0</v>
      </c>
      <c r="O34" s="41">
        <f t="shared" si="325"/>
        <v>0</v>
      </c>
      <c r="P34" s="41">
        <f t="shared" si="325"/>
        <v>0</v>
      </c>
      <c r="Q34" s="41">
        <f t="shared" si="325"/>
        <v>0</v>
      </c>
      <c r="R34" s="41">
        <f t="shared" si="325"/>
        <v>2</v>
      </c>
      <c r="S34" s="41">
        <f t="shared" si="325"/>
        <v>0</v>
      </c>
      <c r="T34" s="41">
        <f t="shared" si="325"/>
        <v>0</v>
      </c>
      <c r="U34" s="41">
        <f t="shared" si="325"/>
        <v>0</v>
      </c>
      <c r="V34" s="41">
        <f t="shared" si="325"/>
        <v>0</v>
      </c>
      <c r="W34" s="41">
        <f t="shared" si="325"/>
        <v>34.6</v>
      </c>
      <c r="X34" s="41">
        <f t="shared" si="325"/>
        <v>0</v>
      </c>
      <c r="Y34" s="41">
        <f t="shared" si="325"/>
        <v>0</v>
      </c>
      <c r="Z34" s="41">
        <f t="shared" si="325"/>
        <v>0</v>
      </c>
      <c r="AA34" s="41">
        <f t="shared" si="325"/>
        <v>0.7</v>
      </c>
      <c r="AB34" s="41">
        <f t="shared" si="325"/>
        <v>0</v>
      </c>
      <c r="AC34" s="41">
        <f t="shared" si="325"/>
        <v>5</v>
      </c>
      <c r="AD34" s="41">
        <f t="shared" si="325"/>
        <v>0</v>
      </c>
      <c r="AE34" s="41">
        <f t="shared" si="325"/>
        <v>0</v>
      </c>
      <c r="AF34" s="41">
        <f t="shared" si="325"/>
        <v>0</v>
      </c>
      <c r="AG34" s="41">
        <f t="shared" si="325"/>
        <v>0</v>
      </c>
      <c r="AH34" s="41">
        <f t="shared" si="325"/>
        <v>0</v>
      </c>
      <c r="AI34" s="41">
        <f t="shared" si="325"/>
        <v>0</v>
      </c>
      <c r="AJ34" s="41">
        <f t="shared" si="325"/>
        <v>0</v>
      </c>
      <c r="AK34" s="41">
        <f t="shared" si="325"/>
        <v>25.4</v>
      </c>
      <c r="AL34" s="41">
        <f t="shared" si="325"/>
        <v>0</v>
      </c>
      <c r="AM34" s="41">
        <f t="shared" si="325"/>
        <v>0</v>
      </c>
      <c r="AN34" s="41">
        <f t="shared" si="325"/>
        <v>0</v>
      </c>
      <c r="AO34" s="41">
        <f t="shared" si="325"/>
        <v>0</v>
      </c>
      <c r="AP34" s="41">
        <f t="shared" si="325"/>
        <v>0</v>
      </c>
      <c r="AQ34" s="41">
        <f t="shared" si="325"/>
        <v>0</v>
      </c>
      <c r="AR34" s="41">
        <f t="shared" si="325"/>
        <v>0</v>
      </c>
      <c r="AS34" s="41">
        <f t="shared" si="325"/>
        <v>0</v>
      </c>
      <c r="AT34" s="41">
        <f t="shared" si="325"/>
        <v>0</v>
      </c>
      <c r="AU34" s="41">
        <f t="shared" si="325"/>
        <v>0</v>
      </c>
      <c r="AV34" s="41">
        <f t="shared" si="325"/>
        <v>0</v>
      </c>
      <c r="AW34" s="41">
        <f t="shared" si="325"/>
        <v>0</v>
      </c>
      <c r="AX34" s="41">
        <f t="shared" si="325"/>
        <v>0</v>
      </c>
      <c r="AY34" s="41">
        <f t="shared" si="325"/>
        <v>0</v>
      </c>
      <c r="AZ34" s="41">
        <f t="shared" si="325"/>
        <v>0</v>
      </c>
      <c r="BA34" s="41">
        <f t="shared" si="325"/>
        <v>0</v>
      </c>
      <c r="BB34" s="41">
        <f t="shared" si="325"/>
        <v>0</v>
      </c>
      <c r="BC34" s="41">
        <f t="shared" si="325"/>
        <v>46</v>
      </c>
      <c r="BD34" s="41">
        <f t="shared" si="325"/>
        <v>0</v>
      </c>
      <c r="BE34" s="41">
        <f t="shared" si="325"/>
        <v>0</v>
      </c>
      <c r="BF34" s="41">
        <f t="shared" si="325"/>
        <v>0</v>
      </c>
    </row>
    <row r="35" spans="1:59" ht="26.25" customHeight="1" x14ac:dyDescent="0.25">
      <c r="A35" s="125"/>
      <c r="B35" s="22"/>
      <c r="C35" s="135"/>
      <c r="D35" s="43"/>
      <c r="E35" s="41">
        <f>E$2*E34/1000</f>
        <v>0</v>
      </c>
      <c r="F35" s="41">
        <f t="shared" ref="F35" si="326">F$2*F34/1000</f>
        <v>0</v>
      </c>
      <c r="G35" s="41">
        <f t="shared" ref="G35" si="327">G$2*G34/1000</f>
        <v>0</v>
      </c>
      <c r="H35" s="41">
        <f t="shared" ref="H35" si="328">H$2*H34/1000</f>
        <v>0</v>
      </c>
      <c r="I35" s="41">
        <f t="shared" ref="I35" si="329">I$2*I34/1000</f>
        <v>0</v>
      </c>
      <c r="J35" s="41">
        <f t="shared" ref="J35" si="330">J$2*J34/1000</f>
        <v>0</v>
      </c>
      <c r="K35" s="41">
        <f t="shared" ref="K35" si="331">K$2*K34/1000</f>
        <v>2.97</v>
      </c>
      <c r="L35" s="41">
        <f t="shared" ref="L35" si="332">L$2*L34/1000</f>
        <v>0</v>
      </c>
      <c r="M35" s="41">
        <f t="shared" ref="M35" si="333">M$2*M34/1000</f>
        <v>1</v>
      </c>
      <c r="N35" s="41">
        <f t="shared" ref="N35" si="334">N$2*N34/1000</f>
        <v>0</v>
      </c>
      <c r="O35" s="41">
        <f t="shared" ref="O35" si="335">O$2*O34/1000</f>
        <v>0</v>
      </c>
      <c r="P35" s="41">
        <f t="shared" ref="P35" si="336">P$2*P34/1000</f>
        <v>0</v>
      </c>
      <c r="Q35" s="41">
        <f t="shared" ref="Q35" si="337">Q$2*Q34/1000</f>
        <v>0</v>
      </c>
      <c r="R35" s="41">
        <f t="shared" ref="R35" si="338">R$2*R34/1000</f>
        <v>0.22</v>
      </c>
      <c r="S35" s="41">
        <f t="shared" ref="S35" si="339">S$2*S34/1000</f>
        <v>0</v>
      </c>
      <c r="T35" s="41">
        <f t="shared" ref="T35" si="340">T$2*T34/1000</f>
        <v>0</v>
      </c>
      <c r="U35" s="41">
        <f t="shared" ref="U35" si="341">U$2*U34/1000</f>
        <v>0</v>
      </c>
      <c r="V35" s="41">
        <f t="shared" ref="V35" si="342">V$2*V34/1000</f>
        <v>0</v>
      </c>
      <c r="W35" s="41">
        <f t="shared" ref="W35" si="343">W$2*W34/1000</f>
        <v>1.2110000000000001</v>
      </c>
      <c r="X35" s="41">
        <f t="shared" ref="X35" si="344">X$2*X34/1000</f>
        <v>0</v>
      </c>
      <c r="Y35" s="41">
        <f t="shared" ref="Y35" si="345">Y$2*Y34/1000</f>
        <v>0</v>
      </c>
      <c r="Z35" s="41">
        <f t="shared" ref="Z35" si="346">Z$2*Z34/1000</f>
        <v>0</v>
      </c>
      <c r="AA35" s="41">
        <f t="shared" ref="AA35" si="347">AA$2*AA34/1000</f>
        <v>8.3999999999999977E-3</v>
      </c>
      <c r="AB35" s="41">
        <f t="shared" ref="AB35" si="348">AB$2*AB34/1000</f>
        <v>0</v>
      </c>
      <c r="AC35" s="41">
        <f t="shared" ref="AC35" si="349">AC$2*AC34/1000</f>
        <v>0.17499999999999999</v>
      </c>
      <c r="AD35" s="41">
        <f t="shared" ref="AD35" si="350">AD$2*AD34/1000</f>
        <v>0</v>
      </c>
      <c r="AE35" s="41">
        <f t="shared" ref="AE35" si="351">AE$2*AE34/1000</f>
        <v>0</v>
      </c>
      <c r="AF35" s="41">
        <f t="shared" ref="AF35" si="352">AF$2*AF34/1000</f>
        <v>0</v>
      </c>
      <c r="AG35" s="41">
        <f t="shared" ref="AG35" si="353">AG$2*AG34/1000</f>
        <v>0</v>
      </c>
      <c r="AH35" s="41">
        <f t="shared" ref="AH35" si="354">AH$2*AH34/1000</f>
        <v>0</v>
      </c>
      <c r="AI35" s="41">
        <f t="shared" ref="AI35" si="355">AI$2*AI34/1000</f>
        <v>0</v>
      </c>
      <c r="AJ35" s="41">
        <f t="shared" ref="AJ35" si="356">AJ$2*AJ34/1000</f>
        <v>0</v>
      </c>
      <c r="AK35" s="41">
        <f t="shared" ref="AK35" si="357">AK$2*AK34/1000</f>
        <v>2.54</v>
      </c>
      <c r="AL35" s="41">
        <f t="shared" ref="AL35" si="358">AL$2*AL34/1000</f>
        <v>0</v>
      </c>
      <c r="AM35" s="41">
        <f t="shared" ref="AM35" si="359">AM$2*AM34/1000</f>
        <v>0</v>
      </c>
      <c r="AN35" s="41">
        <f t="shared" ref="AN35" si="360">AN$2*AN34/1000</f>
        <v>0</v>
      </c>
      <c r="AO35" s="41">
        <f t="shared" ref="AO35" si="361">AO$2*AO34/1000</f>
        <v>0</v>
      </c>
      <c r="AP35" s="41">
        <f t="shared" ref="AP35" si="362">AP$2*AP34/1000</f>
        <v>0</v>
      </c>
      <c r="AQ35" s="41">
        <f t="shared" ref="AQ35" si="363">AQ$2*AQ34/1000</f>
        <v>0</v>
      </c>
      <c r="AR35" s="41">
        <f t="shared" ref="AR35" si="364">AR$2*AR34/1000</f>
        <v>0</v>
      </c>
      <c r="AS35" s="41">
        <f t="shared" ref="AS35" si="365">AS$2*AS34/1000</f>
        <v>0</v>
      </c>
      <c r="AT35" s="41">
        <f t="shared" ref="AT35" si="366">AT$2*AT34/1000</f>
        <v>0</v>
      </c>
      <c r="AU35" s="41">
        <f t="shared" ref="AU35" si="367">AU$2*AU34/1000</f>
        <v>0</v>
      </c>
      <c r="AV35" s="41">
        <f t="shared" ref="AV35" si="368">AV$2*AV34/1000</f>
        <v>0</v>
      </c>
      <c r="AW35" s="41">
        <f t="shared" ref="AW35" si="369">AW$2*AW34/1000</f>
        <v>0</v>
      </c>
      <c r="AX35" s="41">
        <f t="shared" ref="AX35" si="370">AX$2*AX34/1000</f>
        <v>0</v>
      </c>
      <c r="AY35" s="41">
        <f t="shared" ref="AY35" si="371">AY$2*AY34/1000</f>
        <v>0</v>
      </c>
      <c r="AZ35" s="41">
        <f t="shared" ref="AZ35" si="372">AZ$2*AZ34/1000</f>
        <v>0</v>
      </c>
      <c r="BA35" s="41">
        <f t="shared" ref="BA35" si="373">BA$2*BA34/1000</f>
        <v>0</v>
      </c>
      <c r="BB35" s="41">
        <f t="shared" ref="BB35" si="374">BB$2*BB34/1000</f>
        <v>0</v>
      </c>
      <c r="BC35" s="41">
        <f t="shared" ref="BC35" si="375">BC$2*BC34/1000</f>
        <v>11.5</v>
      </c>
      <c r="BD35" s="41">
        <f t="shared" ref="BD35" si="376">BD$2*BD34/1000</f>
        <v>0</v>
      </c>
      <c r="BE35" s="41">
        <f t="shared" ref="BE35" si="377">BE$2*BE34/1000</f>
        <v>0</v>
      </c>
      <c r="BF35" s="41">
        <f t="shared" ref="BF35" si="378">BF$2*BF34/1000</f>
        <v>0</v>
      </c>
      <c r="BG35" s="95">
        <f>SUM(E35:BF35)</f>
        <v>19.624400000000001</v>
      </c>
    </row>
    <row r="36" spans="1:59" ht="13.8" thickBot="1" x14ac:dyDescent="0.3">
      <c r="A36" s="123"/>
      <c r="B36" s="71"/>
      <c r="C36" s="66" t="s">
        <v>187</v>
      </c>
      <c r="D36" s="49">
        <v>200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>
        <v>8</v>
      </c>
      <c r="Q36" s="41"/>
      <c r="R36" s="41"/>
      <c r="S36" s="41"/>
      <c r="T36" s="41"/>
      <c r="U36" s="41">
        <v>140</v>
      </c>
      <c r="V36" s="41"/>
      <c r="W36" s="41">
        <v>8</v>
      </c>
      <c r="X36" s="41">
        <v>43</v>
      </c>
      <c r="Y36" s="41"/>
      <c r="Z36" s="41"/>
      <c r="AA36" s="41">
        <v>3</v>
      </c>
      <c r="AB36" s="41"/>
      <c r="AC36" s="41">
        <v>2.5</v>
      </c>
      <c r="AD36" s="41"/>
      <c r="AE36" s="41"/>
      <c r="AF36" s="41"/>
      <c r="AG36" s="41"/>
      <c r="AH36" s="41"/>
      <c r="AI36" s="41"/>
      <c r="AJ36" s="41"/>
      <c r="AK36" s="41"/>
      <c r="AL36" s="41">
        <v>60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>
        <v>96</v>
      </c>
      <c r="BE36" s="41"/>
      <c r="BF36" s="41">
        <v>8</v>
      </c>
    </row>
    <row r="37" spans="1:59" ht="26.25" customHeight="1" x14ac:dyDescent="0.25">
      <c r="A37" s="125"/>
      <c r="B37" s="22"/>
      <c r="C37" s="135"/>
      <c r="D37" s="43"/>
      <c r="E37" s="41">
        <f>E$2*E36/1000</f>
        <v>0</v>
      </c>
      <c r="F37" s="41">
        <f t="shared" ref="F37" si="379">F$2*F36/1000</f>
        <v>0</v>
      </c>
      <c r="G37" s="41">
        <f t="shared" ref="G37" si="380">G$2*G36/1000</f>
        <v>0</v>
      </c>
      <c r="H37" s="41">
        <f t="shared" ref="H37" si="381">H$2*H36/1000</f>
        <v>0</v>
      </c>
      <c r="I37" s="41">
        <f t="shared" ref="I37" si="382">I$2*I36/1000</f>
        <v>0</v>
      </c>
      <c r="J37" s="41">
        <f t="shared" ref="J37" si="383">J$2*J36/1000</f>
        <v>0</v>
      </c>
      <c r="K37" s="41">
        <f t="shared" ref="K37" si="384">K$2*K36/1000</f>
        <v>0</v>
      </c>
      <c r="L37" s="41">
        <f t="shared" ref="L37" si="385">L$2*L36/1000</f>
        <v>0</v>
      </c>
      <c r="M37" s="41">
        <f t="shared" ref="M37" si="386">M$2*M36/1000</f>
        <v>0</v>
      </c>
      <c r="N37" s="41">
        <f t="shared" ref="N37" si="387">N$2*N36/1000</f>
        <v>0</v>
      </c>
      <c r="O37" s="41">
        <f t="shared" ref="O37" si="388">O$2*O36/1000</f>
        <v>0</v>
      </c>
      <c r="P37" s="41">
        <f t="shared" ref="P37" si="389">P$2*P36/1000</f>
        <v>1.2</v>
      </c>
      <c r="Q37" s="41">
        <f t="shared" ref="Q37" si="390">Q$2*Q36/1000</f>
        <v>0</v>
      </c>
      <c r="R37" s="41">
        <f t="shared" ref="R37" si="391">R$2*R36/1000</f>
        <v>0</v>
      </c>
      <c r="S37" s="41">
        <f t="shared" ref="S37" si="392">S$2*S36/1000</f>
        <v>0</v>
      </c>
      <c r="T37" s="41">
        <f t="shared" ref="T37" si="393">T$2*T36/1000</f>
        <v>0</v>
      </c>
      <c r="U37" s="41">
        <f t="shared" ref="U37" si="394">U$2*U36/1000</f>
        <v>1.4</v>
      </c>
      <c r="V37" s="41">
        <f t="shared" ref="V37" si="395">V$2*V36/1000</f>
        <v>0</v>
      </c>
      <c r="W37" s="41">
        <f t="shared" ref="W37" si="396">W$2*W36/1000</f>
        <v>0.28000000000000003</v>
      </c>
      <c r="X37" s="41">
        <f t="shared" ref="X37" si="397">X$2*X36/1000</f>
        <v>0.86</v>
      </c>
      <c r="Y37" s="41">
        <f t="shared" ref="Y37" si="398">Y$2*Y36/1000</f>
        <v>0</v>
      </c>
      <c r="Z37" s="41">
        <f t="shared" ref="Z37" si="399">Z$2*Z36/1000</f>
        <v>0</v>
      </c>
      <c r="AA37" s="41">
        <f t="shared" ref="AA37" si="400">AA$2*AA36/1000</f>
        <v>3.5999999999999997E-2</v>
      </c>
      <c r="AB37" s="41">
        <f t="shared" ref="AB37" si="401">AB$2*AB36/1000</f>
        <v>0</v>
      </c>
      <c r="AC37" s="41">
        <f t="shared" ref="AC37" si="402">AC$2*AC36/1000</f>
        <v>8.7499999999999994E-2</v>
      </c>
      <c r="AD37" s="41">
        <f t="shared" ref="AD37" si="403">AD$2*AD36/1000</f>
        <v>0</v>
      </c>
      <c r="AE37" s="41">
        <f t="shared" ref="AE37" si="404">AE$2*AE36/1000</f>
        <v>0</v>
      </c>
      <c r="AF37" s="41">
        <f t="shared" ref="AF37" si="405">AF$2*AF36/1000</f>
        <v>0</v>
      </c>
      <c r="AG37" s="41">
        <f t="shared" ref="AG37" si="406">AG$2*AG36/1000</f>
        <v>0</v>
      </c>
      <c r="AH37" s="41">
        <f t="shared" ref="AH37" si="407">AH$2*AH36/1000</f>
        <v>0</v>
      </c>
      <c r="AI37" s="41">
        <f t="shared" ref="AI37" si="408">AI$2*AI36/1000</f>
        <v>0</v>
      </c>
      <c r="AJ37" s="41">
        <f t="shared" ref="AJ37" si="409">AJ$2*AJ36/1000</f>
        <v>0</v>
      </c>
      <c r="AK37" s="41">
        <f t="shared" ref="AK37" si="410">AK$2*AK36/1000</f>
        <v>0</v>
      </c>
      <c r="AL37" s="41">
        <f t="shared" ref="AL37" si="411">AL$2*AL36/1000</f>
        <v>3.3</v>
      </c>
      <c r="AM37" s="41">
        <f t="shared" ref="AM37" si="412">AM$2*AM36/1000</f>
        <v>0</v>
      </c>
      <c r="AN37" s="41">
        <f t="shared" ref="AN37" si="413">AN$2*AN36/1000</f>
        <v>0</v>
      </c>
      <c r="AO37" s="41">
        <f t="shared" ref="AO37" si="414">AO$2*AO36/1000</f>
        <v>0</v>
      </c>
      <c r="AP37" s="41">
        <f t="shared" ref="AP37" si="415">AP$2*AP36/1000</f>
        <v>0</v>
      </c>
      <c r="AQ37" s="41">
        <f t="shared" ref="AQ37" si="416">AQ$2*AQ36/1000</f>
        <v>0</v>
      </c>
      <c r="AR37" s="41">
        <f t="shared" ref="AR37" si="417">AR$2*AR36/1000</f>
        <v>0</v>
      </c>
      <c r="AS37" s="41">
        <f t="shared" ref="AS37" si="418">AS$2*AS36/1000</f>
        <v>0</v>
      </c>
      <c r="AT37" s="41">
        <f t="shared" ref="AT37" si="419">AT$2*AT36/1000</f>
        <v>0</v>
      </c>
      <c r="AU37" s="41">
        <f t="shared" ref="AU37" si="420">AU$2*AU36/1000</f>
        <v>0</v>
      </c>
      <c r="AV37" s="41">
        <f t="shared" ref="AV37" si="421">AV$2*AV36/1000</f>
        <v>0</v>
      </c>
      <c r="AW37" s="41">
        <f t="shared" ref="AW37" si="422">AW$2*AW36/1000</f>
        <v>0</v>
      </c>
      <c r="AX37" s="41">
        <f t="shared" ref="AX37" si="423">AX$2*AX36/1000</f>
        <v>0</v>
      </c>
      <c r="AY37" s="41">
        <f t="shared" ref="AY37" si="424">AY$2*AY36/1000</f>
        <v>0</v>
      </c>
      <c r="AZ37" s="41">
        <f t="shared" ref="AZ37" si="425">AZ$2*AZ36/1000</f>
        <v>0</v>
      </c>
      <c r="BA37" s="41">
        <f t="shared" ref="BA37" si="426">BA$2*BA36/1000</f>
        <v>0</v>
      </c>
      <c r="BB37" s="41">
        <f t="shared" ref="BB37" si="427">BB$2*BB36/1000</f>
        <v>0</v>
      </c>
      <c r="BC37" s="41">
        <f t="shared" ref="BC37" si="428">BC$2*BC36/1000</f>
        <v>0</v>
      </c>
      <c r="BD37" s="41">
        <f t="shared" ref="BD37" si="429">BD$2*BD36/1000</f>
        <v>17.28</v>
      </c>
      <c r="BE37" s="41">
        <f t="shared" ref="BE37" si="430">BE$2*BE36/1000</f>
        <v>0</v>
      </c>
      <c r="BF37" s="41">
        <f t="shared" ref="BF37" si="431">BF$2*BF36/1000</f>
        <v>0.96</v>
      </c>
      <c r="BG37" s="95">
        <f>SUM(E37:BF37)</f>
        <v>25.403500000000001</v>
      </c>
    </row>
    <row r="38" spans="1:59" ht="13.8" thickBot="1" x14ac:dyDescent="0.3">
      <c r="A38" s="123"/>
      <c r="B38" s="22"/>
      <c r="C38" s="66" t="s">
        <v>134</v>
      </c>
      <c r="D38" s="56">
        <v>70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>
        <v>3.8</v>
      </c>
      <c r="S38" s="41"/>
      <c r="T38" s="41"/>
      <c r="U38" s="41"/>
      <c r="V38" s="41"/>
      <c r="W38" s="41">
        <v>8.1999999999999993</v>
      </c>
      <c r="X38" s="41"/>
      <c r="Y38" s="41"/>
      <c r="Z38" s="41"/>
      <c r="AA38" s="41">
        <v>1</v>
      </c>
      <c r="AB38" s="41"/>
      <c r="AC38" s="41">
        <v>2.2000000000000002</v>
      </c>
      <c r="AD38" s="41"/>
      <c r="AE38" s="41"/>
      <c r="AF38" s="41">
        <v>6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>
        <v>65</v>
      </c>
      <c r="BB38" s="41"/>
      <c r="BC38" s="41"/>
      <c r="BD38" s="41"/>
      <c r="BE38" s="41"/>
      <c r="BF38" s="41"/>
    </row>
    <row r="39" spans="1:59" ht="13.8" thickBot="1" x14ac:dyDescent="0.3">
      <c r="A39" s="123"/>
      <c r="B39" s="22"/>
      <c r="C39" s="66" t="s">
        <v>1</v>
      </c>
      <c r="D39" s="43">
        <v>130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>
        <v>5</v>
      </c>
      <c r="S39" s="41"/>
      <c r="T39" s="41"/>
      <c r="U39" s="41"/>
      <c r="V39" s="41"/>
      <c r="W39" s="41"/>
      <c r="X39" s="41"/>
      <c r="Y39" s="41"/>
      <c r="Z39" s="41"/>
      <c r="AA39" s="41">
        <v>2</v>
      </c>
      <c r="AB39" s="41"/>
      <c r="AC39" s="41"/>
      <c r="AD39" s="41"/>
      <c r="AE39" s="41"/>
      <c r="AF39" s="41"/>
      <c r="AG39" s="41"/>
      <c r="AH39" s="41">
        <v>35</v>
      </c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</row>
    <row r="40" spans="1:59" x14ac:dyDescent="0.25">
      <c r="A40" s="2"/>
      <c r="B40" s="3"/>
      <c r="C40" s="3"/>
      <c r="D40" s="3"/>
      <c r="E40" s="41">
        <f t="shared" ref="E40:BF40" si="432">SUM(E38:E39)</f>
        <v>0</v>
      </c>
      <c r="F40" s="41">
        <f t="shared" si="432"/>
        <v>0</v>
      </c>
      <c r="G40" s="41">
        <f t="shared" si="432"/>
        <v>0</v>
      </c>
      <c r="H40" s="41">
        <f t="shared" si="432"/>
        <v>0</v>
      </c>
      <c r="I40" s="41">
        <f t="shared" si="432"/>
        <v>0</v>
      </c>
      <c r="J40" s="41">
        <f t="shared" si="432"/>
        <v>0</v>
      </c>
      <c r="K40" s="41">
        <f t="shared" si="432"/>
        <v>0</v>
      </c>
      <c r="L40" s="41">
        <f t="shared" si="432"/>
        <v>0</v>
      </c>
      <c r="M40" s="41">
        <f t="shared" si="432"/>
        <v>0</v>
      </c>
      <c r="N40" s="41">
        <f t="shared" si="432"/>
        <v>0</v>
      </c>
      <c r="O40" s="41">
        <f t="shared" si="432"/>
        <v>0</v>
      </c>
      <c r="P40" s="41">
        <f t="shared" si="432"/>
        <v>0</v>
      </c>
      <c r="Q40" s="41">
        <f t="shared" si="432"/>
        <v>0</v>
      </c>
      <c r="R40" s="41">
        <f t="shared" si="432"/>
        <v>8.8000000000000007</v>
      </c>
      <c r="S40" s="41">
        <f t="shared" si="432"/>
        <v>0</v>
      </c>
      <c r="T40" s="41">
        <f t="shared" si="432"/>
        <v>0</v>
      </c>
      <c r="U40" s="41">
        <f t="shared" si="432"/>
        <v>0</v>
      </c>
      <c r="V40" s="41">
        <f t="shared" si="432"/>
        <v>0</v>
      </c>
      <c r="W40" s="41">
        <f t="shared" si="432"/>
        <v>8.1999999999999993</v>
      </c>
      <c r="X40" s="41">
        <f t="shared" si="432"/>
        <v>0</v>
      </c>
      <c r="Y40" s="41">
        <f t="shared" si="432"/>
        <v>0</v>
      </c>
      <c r="Z40" s="41">
        <f t="shared" si="432"/>
        <v>0</v>
      </c>
      <c r="AA40" s="41">
        <f t="shared" si="432"/>
        <v>3</v>
      </c>
      <c r="AB40" s="41">
        <f t="shared" si="432"/>
        <v>0</v>
      </c>
      <c r="AC40" s="41">
        <f t="shared" si="432"/>
        <v>2.2000000000000002</v>
      </c>
      <c r="AD40" s="41">
        <f t="shared" si="432"/>
        <v>0</v>
      </c>
      <c r="AE40" s="41">
        <f t="shared" si="432"/>
        <v>0</v>
      </c>
      <c r="AF40" s="41">
        <f t="shared" si="432"/>
        <v>6</v>
      </c>
      <c r="AG40" s="41">
        <f t="shared" si="432"/>
        <v>0</v>
      </c>
      <c r="AH40" s="41">
        <f t="shared" si="432"/>
        <v>35</v>
      </c>
      <c r="AI40" s="41">
        <f t="shared" si="432"/>
        <v>0</v>
      </c>
      <c r="AJ40" s="41">
        <f t="shared" si="432"/>
        <v>0</v>
      </c>
      <c r="AK40" s="41">
        <f t="shared" si="432"/>
        <v>0</v>
      </c>
      <c r="AL40" s="41">
        <f t="shared" si="432"/>
        <v>0</v>
      </c>
      <c r="AM40" s="41">
        <f t="shared" si="432"/>
        <v>0</v>
      </c>
      <c r="AN40" s="41">
        <f t="shared" si="432"/>
        <v>0</v>
      </c>
      <c r="AO40" s="41">
        <f t="shared" si="432"/>
        <v>0</v>
      </c>
      <c r="AP40" s="41">
        <f t="shared" si="432"/>
        <v>0</v>
      </c>
      <c r="AQ40" s="41">
        <f t="shared" si="432"/>
        <v>0</v>
      </c>
      <c r="AR40" s="41">
        <f t="shared" si="432"/>
        <v>0</v>
      </c>
      <c r="AS40" s="41">
        <f t="shared" si="432"/>
        <v>0</v>
      </c>
      <c r="AT40" s="41">
        <f t="shared" si="432"/>
        <v>0</v>
      </c>
      <c r="AU40" s="41">
        <f t="shared" si="432"/>
        <v>0</v>
      </c>
      <c r="AV40" s="41">
        <f t="shared" si="432"/>
        <v>0</v>
      </c>
      <c r="AW40" s="41">
        <f t="shared" si="432"/>
        <v>0</v>
      </c>
      <c r="AX40" s="41">
        <f t="shared" si="432"/>
        <v>0</v>
      </c>
      <c r="AY40" s="41">
        <f t="shared" si="432"/>
        <v>0</v>
      </c>
      <c r="AZ40" s="41">
        <f t="shared" si="432"/>
        <v>0</v>
      </c>
      <c r="BA40" s="41">
        <f t="shared" si="432"/>
        <v>65</v>
      </c>
      <c r="BB40" s="41">
        <f t="shared" si="432"/>
        <v>0</v>
      </c>
      <c r="BC40" s="41">
        <f t="shared" si="432"/>
        <v>0</v>
      </c>
      <c r="BD40" s="41">
        <f t="shared" si="432"/>
        <v>0</v>
      </c>
      <c r="BE40" s="41">
        <f t="shared" si="432"/>
        <v>0</v>
      </c>
      <c r="BF40" s="41">
        <f t="shared" si="432"/>
        <v>0</v>
      </c>
    </row>
    <row r="41" spans="1:59" ht="26.25" customHeight="1" x14ac:dyDescent="0.25">
      <c r="A41" s="125"/>
      <c r="B41" s="22"/>
      <c r="C41" s="135"/>
      <c r="D41" s="43"/>
      <c r="E41" s="41">
        <f>E$2*E40/1000</f>
        <v>0</v>
      </c>
      <c r="F41" s="41">
        <f t="shared" ref="F41" si="433">F$2*F40/1000</f>
        <v>0</v>
      </c>
      <c r="G41" s="41">
        <f t="shared" ref="G41" si="434">G$2*G40/1000</f>
        <v>0</v>
      </c>
      <c r="H41" s="41">
        <f t="shared" ref="H41" si="435">H$2*H40/1000</f>
        <v>0</v>
      </c>
      <c r="I41" s="41">
        <f t="shared" ref="I41" si="436">I$2*I40/1000</f>
        <v>0</v>
      </c>
      <c r="J41" s="41">
        <f t="shared" ref="J41" si="437">J$2*J40/1000</f>
        <v>0</v>
      </c>
      <c r="K41" s="41">
        <f t="shared" ref="K41" si="438">K$2*K40/1000</f>
        <v>0</v>
      </c>
      <c r="L41" s="41">
        <f t="shared" ref="L41" si="439">L$2*L40/1000</f>
        <v>0</v>
      </c>
      <c r="M41" s="41">
        <f t="shared" ref="M41" si="440">M$2*M40/1000</f>
        <v>0</v>
      </c>
      <c r="N41" s="41">
        <f t="shared" ref="N41" si="441">N$2*N40/1000</f>
        <v>0</v>
      </c>
      <c r="O41" s="41">
        <f t="shared" ref="O41" si="442">O$2*O40/1000</f>
        <v>0</v>
      </c>
      <c r="P41" s="41">
        <f t="shared" ref="P41" si="443">P$2*P40/1000</f>
        <v>0</v>
      </c>
      <c r="Q41" s="41">
        <f t="shared" ref="Q41" si="444">Q$2*Q40/1000</f>
        <v>0</v>
      </c>
      <c r="R41" s="41">
        <f t="shared" ref="R41" si="445">R$2*R40/1000</f>
        <v>0.96800000000000008</v>
      </c>
      <c r="S41" s="41">
        <f t="shared" ref="S41" si="446">S$2*S40/1000</f>
        <v>0</v>
      </c>
      <c r="T41" s="41">
        <f t="shared" ref="T41" si="447">T$2*T40/1000</f>
        <v>0</v>
      </c>
      <c r="U41" s="41">
        <f t="shared" ref="U41" si="448">U$2*U40/1000</f>
        <v>0</v>
      </c>
      <c r="V41" s="41">
        <f t="shared" ref="V41" si="449">V$2*V40/1000</f>
        <v>0</v>
      </c>
      <c r="W41" s="41">
        <f t="shared" ref="W41" si="450">W$2*W40/1000</f>
        <v>0.28699999999999998</v>
      </c>
      <c r="X41" s="41">
        <f t="shared" ref="X41" si="451">X$2*X40/1000</f>
        <v>0</v>
      </c>
      <c r="Y41" s="41">
        <f t="shared" ref="Y41" si="452">Y$2*Y40/1000</f>
        <v>0</v>
      </c>
      <c r="Z41" s="41">
        <f t="shared" ref="Z41" si="453">Z$2*Z40/1000</f>
        <v>0</v>
      </c>
      <c r="AA41" s="41">
        <f t="shared" ref="AA41" si="454">AA$2*AA40/1000</f>
        <v>3.5999999999999997E-2</v>
      </c>
      <c r="AB41" s="41">
        <f t="shared" ref="AB41" si="455">AB$2*AB40/1000</f>
        <v>0</v>
      </c>
      <c r="AC41" s="41">
        <f t="shared" ref="AC41" si="456">AC$2*AC40/1000</f>
        <v>7.6999999999999999E-2</v>
      </c>
      <c r="AD41" s="41">
        <f t="shared" ref="AD41" si="457">AD$2*AD40/1000</f>
        <v>0</v>
      </c>
      <c r="AE41" s="41">
        <f t="shared" ref="AE41" si="458">AE$2*AE40/1000</f>
        <v>0</v>
      </c>
      <c r="AF41" s="41">
        <f t="shared" ref="AF41" si="459">AF$2*AF40/1000</f>
        <v>0.66</v>
      </c>
      <c r="AG41" s="41">
        <f t="shared" ref="AG41" si="460">AG$2*AG40/1000</f>
        <v>0</v>
      </c>
      <c r="AH41" s="41">
        <f t="shared" ref="AH41" si="461">AH$2*AH40/1000</f>
        <v>1.33</v>
      </c>
      <c r="AI41" s="41">
        <f t="shared" ref="AI41" si="462">AI$2*AI40/1000</f>
        <v>0</v>
      </c>
      <c r="AJ41" s="41">
        <f t="shared" ref="AJ41" si="463">AJ$2*AJ40/1000</f>
        <v>0</v>
      </c>
      <c r="AK41" s="41">
        <f t="shared" ref="AK41" si="464">AK$2*AK40/1000</f>
        <v>0</v>
      </c>
      <c r="AL41" s="41">
        <f t="shared" ref="AL41" si="465">AL$2*AL40/1000</f>
        <v>0</v>
      </c>
      <c r="AM41" s="41">
        <f t="shared" ref="AM41" si="466">AM$2*AM40/1000</f>
        <v>0</v>
      </c>
      <c r="AN41" s="41">
        <f t="shared" ref="AN41" si="467">AN$2*AN40/1000</f>
        <v>0</v>
      </c>
      <c r="AO41" s="41">
        <f t="shared" ref="AO41" si="468">AO$2*AO40/1000</f>
        <v>0</v>
      </c>
      <c r="AP41" s="41">
        <f t="shared" ref="AP41" si="469">AP$2*AP40/1000</f>
        <v>0</v>
      </c>
      <c r="AQ41" s="41">
        <f t="shared" ref="AQ41" si="470">AQ$2*AQ40/1000</f>
        <v>0</v>
      </c>
      <c r="AR41" s="41">
        <f t="shared" ref="AR41" si="471">AR$2*AR40/1000</f>
        <v>0</v>
      </c>
      <c r="AS41" s="41">
        <f t="shared" ref="AS41" si="472">AS$2*AS40/1000</f>
        <v>0</v>
      </c>
      <c r="AT41" s="41">
        <f t="shared" ref="AT41" si="473">AT$2*AT40/1000</f>
        <v>0</v>
      </c>
      <c r="AU41" s="41">
        <f t="shared" ref="AU41" si="474">AU$2*AU40/1000</f>
        <v>0</v>
      </c>
      <c r="AV41" s="41">
        <f t="shared" ref="AV41" si="475">AV$2*AV40/1000</f>
        <v>0</v>
      </c>
      <c r="AW41" s="41">
        <f t="shared" ref="AW41" si="476">AW$2*AW40/1000</f>
        <v>0</v>
      </c>
      <c r="AX41" s="41">
        <f t="shared" ref="AX41" si="477">AX$2*AX40/1000</f>
        <v>0</v>
      </c>
      <c r="AY41" s="41">
        <f t="shared" ref="AY41" si="478">AY$2*AY40/1000</f>
        <v>0</v>
      </c>
      <c r="AZ41" s="41">
        <f t="shared" ref="AZ41" si="479">AZ$2*AZ40/1000</f>
        <v>0</v>
      </c>
      <c r="BA41" s="41">
        <f t="shared" ref="BA41" si="480">BA$2*BA40/1000</f>
        <v>18.2</v>
      </c>
      <c r="BB41" s="41">
        <f t="shared" ref="BB41" si="481">BB$2*BB40/1000</f>
        <v>0</v>
      </c>
      <c r="BC41" s="41">
        <f t="shared" ref="BC41" si="482">BC$2*BC40/1000</f>
        <v>0</v>
      </c>
      <c r="BD41" s="41">
        <f t="shared" ref="BD41" si="483">BD$2*BD40/1000</f>
        <v>0</v>
      </c>
      <c r="BE41" s="41">
        <f t="shared" ref="BE41" si="484">BE$2*BE40/1000</f>
        <v>0</v>
      </c>
      <c r="BF41" s="41">
        <f t="shared" ref="BF41" si="485">BF$2*BF40/1000</f>
        <v>0</v>
      </c>
      <c r="BG41" s="95">
        <f>SUM(E41:BF41)</f>
        <v>21.558</v>
      </c>
    </row>
    <row r="42" spans="1:59" ht="13.8" thickBot="1" x14ac:dyDescent="0.3">
      <c r="A42" s="123"/>
      <c r="B42" s="70"/>
      <c r="C42" s="66" t="s">
        <v>118</v>
      </c>
      <c r="D42" s="30">
        <v>180</v>
      </c>
      <c r="E42" s="41"/>
      <c r="F42" s="41"/>
      <c r="G42" s="41"/>
      <c r="H42" s="41"/>
      <c r="I42" s="41"/>
      <c r="J42" s="41"/>
      <c r="K42" s="41"/>
      <c r="L42" s="41">
        <v>3</v>
      </c>
      <c r="M42" s="41">
        <v>135</v>
      </c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>
        <v>0.5</v>
      </c>
      <c r="AB42" s="41">
        <v>4.5</v>
      </c>
      <c r="AC42" s="41"/>
      <c r="AD42" s="41"/>
      <c r="AE42" s="41"/>
      <c r="AF42" s="41"/>
      <c r="AG42" s="41"/>
      <c r="AH42" s="41"/>
      <c r="AI42" s="41"/>
      <c r="AJ42" s="41">
        <v>12</v>
      </c>
      <c r="AK42" s="41">
        <v>12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9" x14ac:dyDescent="0.25">
      <c r="A43" s="123"/>
      <c r="B43" s="70"/>
      <c r="C43" s="86"/>
      <c r="D43" s="30"/>
      <c r="E43" s="41">
        <f t="shared" ref="E43" si="486">E$2*E42/1000</f>
        <v>0</v>
      </c>
      <c r="F43" s="41">
        <f t="shared" ref="F43" si="487">F$2*F42/1000</f>
        <v>0</v>
      </c>
      <c r="G43" s="41">
        <f t="shared" ref="G43" si="488">G$2*G42/1000</f>
        <v>0</v>
      </c>
      <c r="H43" s="41">
        <f t="shared" ref="H43" si="489">H$2*H42/1000</f>
        <v>0</v>
      </c>
      <c r="I43" s="41">
        <f t="shared" ref="I43" si="490">I$2*I42/1000</f>
        <v>0</v>
      </c>
      <c r="J43" s="41">
        <f t="shared" ref="J43" si="491">J$2*J42/1000</f>
        <v>0</v>
      </c>
      <c r="K43" s="41">
        <f t="shared" ref="K43" si="492">K$2*K42/1000</f>
        <v>0</v>
      </c>
      <c r="L43" s="41">
        <f t="shared" ref="L43" si="493">L$2*L42/1000</f>
        <v>1.8</v>
      </c>
      <c r="M43" s="41">
        <f t="shared" ref="M43" si="494">M$2*M42/1000</f>
        <v>6.75</v>
      </c>
      <c r="N43" s="41">
        <f t="shared" ref="N43" si="495">N$2*N42/1000</f>
        <v>0</v>
      </c>
      <c r="O43" s="41">
        <f t="shared" ref="O43" si="496">O$2*O42/1000</f>
        <v>0</v>
      </c>
      <c r="P43" s="41">
        <f t="shared" ref="P43" si="497">P$2*P42/1000</f>
        <v>0</v>
      </c>
      <c r="Q43" s="41">
        <f t="shared" ref="Q43" si="498">Q$2*Q42/1000</f>
        <v>0</v>
      </c>
      <c r="R43" s="41">
        <f t="shared" ref="R43" si="499">R$2*R42/1000</f>
        <v>0</v>
      </c>
      <c r="S43" s="41">
        <f t="shared" ref="S43" si="500">S$2*S42/1000</f>
        <v>0</v>
      </c>
      <c r="T43" s="41">
        <f t="shared" ref="T43" si="501">T$2*T42/1000</f>
        <v>0</v>
      </c>
      <c r="U43" s="41">
        <f t="shared" ref="U43" si="502">U$2*U42/1000</f>
        <v>0</v>
      </c>
      <c r="V43" s="41">
        <f t="shared" ref="V43" si="503">V$2*V42/1000</f>
        <v>0</v>
      </c>
      <c r="W43" s="41">
        <f t="shared" ref="W43" si="504">W$2*W42/1000</f>
        <v>0</v>
      </c>
      <c r="X43" s="41">
        <f t="shared" ref="X43" si="505">X$2*X42/1000</f>
        <v>0</v>
      </c>
      <c r="Y43" s="41">
        <f t="shared" ref="Y43" si="506">Y$2*Y42/1000</f>
        <v>0</v>
      </c>
      <c r="Z43" s="41">
        <f t="shared" ref="Z43" si="507">Z$2*Z42/1000</f>
        <v>0</v>
      </c>
      <c r="AA43" s="41">
        <f t="shared" ref="AA43" si="508">AA$2*AA42/1000</f>
        <v>6.0000000000000001E-3</v>
      </c>
      <c r="AB43" s="41">
        <f t="shared" ref="AB43" si="509">AB$2*AB42/1000</f>
        <v>0.315</v>
      </c>
      <c r="AC43" s="41">
        <f t="shared" ref="AC43" si="510">AC$2*AC42/1000</f>
        <v>0</v>
      </c>
      <c r="AD43" s="41">
        <f t="shared" ref="AD43" si="511">AD$2*AD42/1000</f>
        <v>0</v>
      </c>
      <c r="AE43" s="41">
        <f t="shared" ref="AE43" si="512">AE$2*AE42/1000</f>
        <v>0</v>
      </c>
      <c r="AF43" s="41">
        <f t="shared" ref="AF43" si="513">AF$2*AF42/1000</f>
        <v>0</v>
      </c>
      <c r="AG43" s="41">
        <f t="shared" ref="AG43" si="514">AG$2*AG42/1000</f>
        <v>0</v>
      </c>
      <c r="AH43" s="41">
        <f t="shared" ref="AH43" si="515">AH$2*AH42/1000</f>
        <v>0</v>
      </c>
      <c r="AI43" s="41">
        <f t="shared" ref="AI43" si="516">AI$2*AI42/1000</f>
        <v>0</v>
      </c>
      <c r="AJ43" s="41">
        <f t="shared" ref="AJ43" si="517">AJ$2*AJ42/1000</f>
        <v>0.40799999999999997</v>
      </c>
      <c r="AK43" s="41">
        <f t="shared" ref="AK43" si="518">AK$2*AK42/1000</f>
        <v>1.2</v>
      </c>
      <c r="AL43" s="41">
        <f t="shared" ref="AL43" si="519">AL$2*AL42/1000</f>
        <v>0</v>
      </c>
      <c r="AM43" s="41">
        <f t="shared" ref="AM43" si="520">AM$2*AM42/1000</f>
        <v>0</v>
      </c>
      <c r="AN43" s="41">
        <f t="shared" ref="AN43" si="521">AN$2*AN42/1000</f>
        <v>0</v>
      </c>
      <c r="AO43" s="41">
        <f t="shared" ref="AO43" si="522">AO$2*AO42/1000</f>
        <v>0</v>
      </c>
      <c r="AP43" s="41">
        <f t="shared" ref="AP43" si="523">AP$2*AP42/1000</f>
        <v>0</v>
      </c>
      <c r="AQ43" s="41">
        <f t="shared" ref="AQ43" si="524">AQ$2*AQ42/1000</f>
        <v>0</v>
      </c>
      <c r="AR43" s="41">
        <f t="shared" ref="AR43" si="525">AR$2*AR42/1000</f>
        <v>0</v>
      </c>
      <c r="AS43" s="41">
        <f t="shared" ref="AS43" si="526">AS$2*AS42/1000</f>
        <v>0</v>
      </c>
      <c r="AT43" s="41">
        <f t="shared" ref="AT43" si="527">AT$2*AT42/1000</f>
        <v>0</v>
      </c>
      <c r="AU43" s="41">
        <f t="shared" ref="AU43" si="528">AU$2*AU42/1000</f>
        <v>0</v>
      </c>
      <c r="AV43" s="41">
        <f t="shared" ref="AV43" si="529">AV$2*AV42/1000</f>
        <v>0</v>
      </c>
      <c r="AW43" s="41">
        <f t="shared" ref="AW43" si="530">AW$2*AW42/1000</f>
        <v>0</v>
      </c>
      <c r="AX43" s="41">
        <f t="shared" ref="AX43" si="531">AX$2*AX42/1000</f>
        <v>0</v>
      </c>
      <c r="AY43" s="41">
        <f t="shared" ref="AY43" si="532">AY$2*AY42/1000</f>
        <v>0</v>
      </c>
      <c r="AZ43" s="41">
        <f t="shared" ref="AZ43" si="533">AZ$2*AZ42/1000</f>
        <v>0</v>
      </c>
      <c r="BA43" s="41">
        <f t="shared" ref="BA43" si="534">BA$2*BA42/1000</f>
        <v>0</v>
      </c>
      <c r="BB43" s="41">
        <f t="shared" ref="BB43" si="535">BB$2*BB42/1000</f>
        <v>0</v>
      </c>
      <c r="BC43" s="41">
        <f t="shared" ref="BC43" si="536">BC$2*BC42/1000</f>
        <v>0</v>
      </c>
      <c r="BD43" s="41">
        <f t="shared" ref="BD43" si="537">BD$2*BD42/1000</f>
        <v>0</v>
      </c>
      <c r="BE43" s="41">
        <f t="shared" ref="BE43" si="538">BE$2*BE42/1000</f>
        <v>0</v>
      </c>
      <c r="BF43" s="41">
        <f t="shared" ref="BF43" si="539">BF$2*BF42/1000</f>
        <v>0</v>
      </c>
    </row>
    <row r="44" spans="1:59" x14ac:dyDescent="0.25">
      <c r="A44" s="123"/>
      <c r="B44" s="70"/>
      <c r="C44" s="86"/>
      <c r="D44" s="3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9" ht="12.75" customHeight="1" x14ac:dyDescent="0.25">
      <c r="A45" s="16" t="s">
        <v>2</v>
      </c>
      <c r="B45" s="22"/>
      <c r="C45" s="28" t="s">
        <v>30</v>
      </c>
      <c r="D45" s="30">
        <v>10</v>
      </c>
      <c r="E45" s="41"/>
      <c r="F45" s="41"/>
      <c r="G45" s="41"/>
      <c r="H45" s="41"/>
      <c r="I45" s="41"/>
      <c r="J45" s="41"/>
      <c r="K45" s="41"/>
      <c r="L45" s="41">
        <v>10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9" x14ac:dyDescent="0.25">
      <c r="A46" s="16"/>
      <c r="B46" s="22"/>
      <c r="C46" s="29" t="s">
        <v>4</v>
      </c>
      <c r="D46" s="30">
        <v>30</v>
      </c>
      <c r="E46" s="41">
        <v>30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59" x14ac:dyDescent="0.25">
      <c r="A47" s="16"/>
      <c r="B47" s="22"/>
      <c r="C47" s="29" t="s">
        <v>31</v>
      </c>
      <c r="D47" s="42">
        <v>180</v>
      </c>
      <c r="E47" s="41"/>
      <c r="F47" s="41"/>
      <c r="G47" s="41"/>
      <c r="H47" s="41"/>
      <c r="I47" s="41"/>
      <c r="J47" s="41"/>
      <c r="K47" s="41"/>
      <c r="L47" s="41">
        <v>3</v>
      </c>
      <c r="M47" s="41">
        <v>90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0.5</v>
      </c>
      <c r="AB47" s="41">
        <v>4.5</v>
      </c>
      <c r="AC47" s="41"/>
      <c r="AD47" s="41"/>
      <c r="AE47" s="41"/>
      <c r="AF47" s="41"/>
      <c r="AG47" s="41"/>
      <c r="AH47" s="41"/>
      <c r="AI47" s="41"/>
      <c r="AJ47" s="41">
        <v>27</v>
      </c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</row>
    <row r="48" spans="1:59" x14ac:dyDescent="0.25">
      <c r="A48" s="16"/>
      <c r="B48" s="13"/>
      <c r="C48" s="29" t="s">
        <v>132</v>
      </c>
      <c r="D48" s="43">
        <v>180</v>
      </c>
      <c r="E48" s="41"/>
      <c r="F48" s="41"/>
      <c r="G48" s="41"/>
      <c r="H48" s="41"/>
      <c r="I48" s="41"/>
      <c r="J48" s="41"/>
      <c r="K48" s="41"/>
      <c r="L48" s="41"/>
      <c r="M48" s="106">
        <v>50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>
        <v>10</v>
      </c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>
        <v>8</v>
      </c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9" x14ac:dyDescent="0.25">
      <c r="A49" s="16"/>
      <c r="B49" s="4"/>
      <c r="C49" s="30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9" x14ac:dyDescent="0.25">
      <c r="A50" s="16"/>
      <c r="B50" s="4"/>
      <c r="C50" s="30"/>
      <c r="D50" s="44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9" x14ac:dyDescent="0.25">
      <c r="A51" s="19" t="s">
        <v>33</v>
      </c>
      <c r="B51" s="22"/>
      <c r="C51" s="30" t="s">
        <v>25</v>
      </c>
      <c r="D51" s="107">
        <v>180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>
        <v>180</v>
      </c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1:59" x14ac:dyDescent="0.25">
      <c r="A52" s="19"/>
      <c r="B52" s="22"/>
      <c r="C52" s="30"/>
      <c r="D52" s="45"/>
      <c r="E52" s="41">
        <f>SUM(E45:E51)</f>
        <v>30</v>
      </c>
      <c r="F52" s="41">
        <f t="shared" ref="F52:BF52" si="540">SUM(F45:F51)</f>
        <v>0</v>
      </c>
      <c r="G52" s="41">
        <f t="shared" si="540"/>
        <v>0</v>
      </c>
      <c r="H52" s="41">
        <f t="shared" si="540"/>
        <v>0</v>
      </c>
      <c r="I52" s="41">
        <f t="shared" si="540"/>
        <v>0</v>
      </c>
      <c r="J52" s="41">
        <f t="shared" si="540"/>
        <v>0</v>
      </c>
      <c r="K52" s="41">
        <f t="shared" si="540"/>
        <v>0</v>
      </c>
      <c r="L52" s="41">
        <f t="shared" si="540"/>
        <v>13</v>
      </c>
      <c r="M52" s="41">
        <f t="shared" si="540"/>
        <v>140</v>
      </c>
      <c r="N52" s="41">
        <f t="shared" si="540"/>
        <v>0</v>
      </c>
      <c r="O52" s="41">
        <f t="shared" si="540"/>
        <v>0</v>
      </c>
      <c r="P52" s="41">
        <f t="shared" si="540"/>
        <v>0</v>
      </c>
      <c r="Q52" s="41">
        <f t="shared" si="540"/>
        <v>0</v>
      </c>
      <c r="R52" s="41">
        <f t="shared" si="540"/>
        <v>0</v>
      </c>
      <c r="S52" s="41">
        <f t="shared" si="540"/>
        <v>0</v>
      </c>
      <c r="T52" s="41">
        <f t="shared" si="540"/>
        <v>0</v>
      </c>
      <c r="U52" s="41">
        <f t="shared" si="540"/>
        <v>0</v>
      </c>
      <c r="V52" s="41">
        <f t="shared" si="540"/>
        <v>0</v>
      </c>
      <c r="W52" s="41">
        <f t="shared" si="540"/>
        <v>0</v>
      </c>
      <c r="X52" s="41">
        <f t="shared" si="540"/>
        <v>0</v>
      </c>
      <c r="Y52" s="41">
        <f t="shared" si="540"/>
        <v>0</v>
      </c>
      <c r="Z52" s="41">
        <f t="shared" si="540"/>
        <v>0</v>
      </c>
      <c r="AA52" s="41">
        <f t="shared" si="540"/>
        <v>0.5</v>
      </c>
      <c r="AB52" s="41">
        <f t="shared" si="540"/>
        <v>14.5</v>
      </c>
      <c r="AC52" s="41">
        <f t="shared" si="540"/>
        <v>0</v>
      </c>
      <c r="AD52" s="41">
        <f t="shared" si="540"/>
        <v>0</v>
      </c>
      <c r="AE52" s="41">
        <f t="shared" si="540"/>
        <v>0</v>
      </c>
      <c r="AF52" s="41">
        <f t="shared" si="540"/>
        <v>0</v>
      </c>
      <c r="AG52" s="41">
        <f t="shared" si="540"/>
        <v>0</v>
      </c>
      <c r="AH52" s="41">
        <f t="shared" si="540"/>
        <v>0</v>
      </c>
      <c r="AI52" s="41">
        <f t="shared" si="540"/>
        <v>0</v>
      </c>
      <c r="AJ52" s="41">
        <f t="shared" si="540"/>
        <v>27</v>
      </c>
      <c r="AK52" s="41">
        <f t="shared" si="540"/>
        <v>0</v>
      </c>
      <c r="AL52" s="41">
        <f t="shared" si="540"/>
        <v>0</v>
      </c>
      <c r="AM52" s="41">
        <f t="shared" si="540"/>
        <v>0</v>
      </c>
      <c r="AN52" s="41">
        <f t="shared" si="540"/>
        <v>0</v>
      </c>
      <c r="AO52" s="41">
        <f t="shared" si="540"/>
        <v>0</v>
      </c>
      <c r="AP52" s="41">
        <f t="shared" si="540"/>
        <v>0</v>
      </c>
      <c r="AQ52" s="41">
        <f t="shared" si="540"/>
        <v>0</v>
      </c>
      <c r="AR52" s="41">
        <f t="shared" si="540"/>
        <v>0</v>
      </c>
      <c r="AS52" s="41">
        <f t="shared" si="540"/>
        <v>0</v>
      </c>
      <c r="AT52" s="41">
        <f t="shared" si="540"/>
        <v>0</v>
      </c>
      <c r="AU52" s="41">
        <f t="shared" si="540"/>
        <v>8</v>
      </c>
      <c r="AV52" s="41">
        <f t="shared" si="540"/>
        <v>180</v>
      </c>
      <c r="AW52" s="41">
        <f t="shared" si="540"/>
        <v>0</v>
      </c>
      <c r="AX52" s="41">
        <f t="shared" si="540"/>
        <v>0</v>
      </c>
      <c r="AY52" s="41">
        <f t="shared" si="540"/>
        <v>0</v>
      </c>
      <c r="AZ52" s="41">
        <f t="shared" si="540"/>
        <v>0</v>
      </c>
      <c r="BA52" s="41">
        <f t="shared" si="540"/>
        <v>0</v>
      </c>
      <c r="BB52" s="41">
        <f t="shared" si="540"/>
        <v>0</v>
      </c>
      <c r="BC52" s="41">
        <f t="shared" si="540"/>
        <v>0</v>
      </c>
      <c r="BD52" s="41">
        <f t="shared" si="540"/>
        <v>0</v>
      </c>
      <c r="BE52" s="41">
        <f t="shared" si="540"/>
        <v>0</v>
      </c>
      <c r="BF52" s="41">
        <f t="shared" si="540"/>
        <v>0</v>
      </c>
    </row>
    <row r="53" spans="1:59" x14ac:dyDescent="0.25">
      <c r="A53" s="19"/>
      <c r="B53" s="4"/>
      <c r="C53" s="30"/>
      <c r="D53" s="44"/>
      <c r="E53" s="41">
        <f>E$2*E52/1000</f>
        <v>2.25</v>
      </c>
      <c r="F53" s="41">
        <f t="shared" ref="F53:BF53" si="541">F$2*F52/1000</f>
        <v>0</v>
      </c>
      <c r="G53" s="41">
        <f t="shared" si="541"/>
        <v>0</v>
      </c>
      <c r="H53" s="41">
        <f t="shared" si="541"/>
        <v>0</v>
      </c>
      <c r="I53" s="41">
        <f t="shared" si="541"/>
        <v>0</v>
      </c>
      <c r="J53" s="41">
        <f t="shared" si="541"/>
        <v>0</v>
      </c>
      <c r="K53" s="41">
        <f t="shared" si="541"/>
        <v>0</v>
      </c>
      <c r="L53" s="41">
        <f t="shared" si="541"/>
        <v>7.8</v>
      </c>
      <c r="M53" s="41">
        <f t="shared" si="541"/>
        <v>7</v>
      </c>
      <c r="N53" s="41">
        <f t="shared" si="541"/>
        <v>0</v>
      </c>
      <c r="O53" s="41">
        <f t="shared" si="541"/>
        <v>0</v>
      </c>
      <c r="P53" s="41">
        <f t="shared" si="541"/>
        <v>0</v>
      </c>
      <c r="Q53" s="41">
        <f t="shared" si="541"/>
        <v>0</v>
      </c>
      <c r="R53" s="41">
        <f t="shared" si="541"/>
        <v>0</v>
      </c>
      <c r="S53" s="41">
        <f t="shared" si="541"/>
        <v>0</v>
      </c>
      <c r="T53" s="41">
        <f t="shared" si="541"/>
        <v>0</v>
      </c>
      <c r="U53" s="41">
        <f t="shared" si="541"/>
        <v>0</v>
      </c>
      <c r="V53" s="41">
        <f t="shared" si="541"/>
        <v>0</v>
      </c>
      <c r="W53" s="41">
        <f t="shared" si="541"/>
        <v>0</v>
      </c>
      <c r="X53" s="41">
        <f t="shared" si="541"/>
        <v>0</v>
      </c>
      <c r="Y53" s="41">
        <f t="shared" si="541"/>
        <v>0</v>
      </c>
      <c r="Z53" s="41">
        <f t="shared" si="541"/>
        <v>0</v>
      </c>
      <c r="AA53" s="41">
        <f t="shared" si="541"/>
        <v>6.0000000000000001E-3</v>
      </c>
      <c r="AB53" s="41">
        <f t="shared" si="541"/>
        <v>1.0149999999999999</v>
      </c>
      <c r="AC53" s="41">
        <f t="shared" si="541"/>
        <v>0</v>
      </c>
      <c r="AD53" s="41">
        <f t="shared" si="541"/>
        <v>0</v>
      </c>
      <c r="AE53" s="41">
        <f t="shared" si="541"/>
        <v>0</v>
      </c>
      <c r="AF53" s="41">
        <f t="shared" si="541"/>
        <v>0</v>
      </c>
      <c r="AG53" s="41">
        <f t="shared" si="541"/>
        <v>0</v>
      </c>
      <c r="AH53" s="41">
        <f t="shared" si="541"/>
        <v>0</v>
      </c>
      <c r="AI53" s="41">
        <f t="shared" si="541"/>
        <v>0</v>
      </c>
      <c r="AJ53" s="41">
        <f t="shared" si="541"/>
        <v>0.91800000000000004</v>
      </c>
      <c r="AK53" s="41">
        <f t="shared" si="541"/>
        <v>0</v>
      </c>
      <c r="AL53" s="41">
        <f t="shared" si="541"/>
        <v>0</v>
      </c>
      <c r="AM53" s="41">
        <f t="shared" si="541"/>
        <v>0</v>
      </c>
      <c r="AN53" s="41">
        <f t="shared" si="541"/>
        <v>0</v>
      </c>
      <c r="AO53" s="41">
        <f t="shared" si="541"/>
        <v>0</v>
      </c>
      <c r="AP53" s="41">
        <f t="shared" si="541"/>
        <v>0</v>
      </c>
      <c r="AQ53" s="41">
        <f t="shared" si="541"/>
        <v>0</v>
      </c>
      <c r="AR53" s="41">
        <f t="shared" si="541"/>
        <v>0</v>
      </c>
      <c r="AS53" s="41">
        <f t="shared" si="541"/>
        <v>0</v>
      </c>
      <c r="AT53" s="41">
        <f t="shared" si="541"/>
        <v>0</v>
      </c>
      <c r="AU53" s="41">
        <f t="shared" si="541"/>
        <v>2.56</v>
      </c>
      <c r="AV53" s="41">
        <f t="shared" si="541"/>
        <v>6.48</v>
      </c>
      <c r="AW53" s="41">
        <f t="shared" si="541"/>
        <v>0</v>
      </c>
      <c r="AX53" s="41">
        <f t="shared" si="541"/>
        <v>0</v>
      </c>
      <c r="AY53" s="41">
        <f t="shared" si="541"/>
        <v>0</v>
      </c>
      <c r="AZ53" s="41">
        <f t="shared" si="541"/>
        <v>0</v>
      </c>
      <c r="BA53" s="41">
        <f t="shared" si="541"/>
        <v>0</v>
      </c>
      <c r="BB53" s="41">
        <f t="shared" si="541"/>
        <v>0</v>
      </c>
      <c r="BC53" s="41">
        <f t="shared" si="541"/>
        <v>0</v>
      </c>
      <c r="BD53" s="41">
        <f t="shared" si="541"/>
        <v>0</v>
      </c>
      <c r="BE53" s="41">
        <f t="shared" si="541"/>
        <v>0</v>
      </c>
      <c r="BF53" s="41">
        <f t="shared" si="541"/>
        <v>0</v>
      </c>
      <c r="BG53" s="95">
        <f>SUM(E53:BF53)</f>
        <v>28.029</v>
      </c>
    </row>
    <row r="57" spans="1:59" x14ac:dyDescent="0.25">
      <c r="A57" s="121"/>
      <c r="B57" s="22"/>
      <c r="C57" s="29" t="s">
        <v>36</v>
      </c>
      <c r="D57" s="43">
        <v>180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>
        <v>12</v>
      </c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>
        <v>20</v>
      </c>
      <c r="AZ57" s="41"/>
      <c r="BA57" s="41"/>
      <c r="BB57" s="41"/>
      <c r="BC57" s="41"/>
      <c r="BD57" s="41"/>
      <c r="BE57" s="41"/>
      <c r="BF57" s="41"/>
    </row>
    <row r="58" spans="1:59" x14ac:dyDescent="0.25">
      <c r="A58" s="121"/>
      <c r="B58" s="22"/>
      <c r="C58" s="29" t="s">
        <v>37</v>
      </c>
      <c r="D58" s="43">
        <v>50</v>
      </c>
      <c r="E58" s="41"/>
      <c r="F58" s="41">
        <v>50</v>
      </c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1:59" x14ac:dyDescent="0.25">
      <c r="A59" s="17"/>
      <c r="B59" s="22"/>
      <c r="C59" s="29"/>
      <c r="D59" s="43"/>
      <c r="E59" s="41">
        <f t="shared" ref="E59:AJ59" si="542">SUM(E7:E58)</f>
        <v>122.19749999999999</v>
      </c>
      <c r="F59" s="41">
        <f t="shared" si="542"/>
        <v>50</v>
      </c>
      <c r="G59" s="41">
        <f t="shared" si="542"/>
        <v>8.8919999999999995</v>
      </c>
      <c r="H59" s="41">
        <f t="shared" si="542"/>
        <v>0</v>
      </c>
      <c r="I59" s="41">
        <f t="shared" si="542"/>
        <v>0</v>
      </c>
      <c r="J59" s="41">
        <f t="shared" si="542"/>
        <v>0</v>
      </c>
      <c r="K59" s="41">
        <f t="shared" si="542"/>
        <v>41.037800000000004</v>
      </c>
      <c r="L59" s="41">
        <f t="shared" si="542"/>
        <v>80.359999999999985</v>
      </c>
      <c r="M59" s="41">
        <f t="shared" si="542"/>
        <v>699.01</v>
      </c>
      <c r="N59" s="41">
        <f t="shared" si="542"/>
        <v>0</v>
      </c>
      <c r="O59" s="41">
        <f t="shared" si="542"/>
        <v>0</v>
      </c>
      <c r="P59" s="41">
        <f t="shared" si="542"/>
        <v>40.375</v>
      </c>
      <c r="Q59" s="41">
        <f t="shared" si="542"/>
        <v>0</v>
      </c>
      <c r="R59" s="41">
        <f t="shared" si="542"/>
        <v>77.463999999999999</v>
      </c>
      <c r="S59" s="41">
        <f t="shared" si="542"/>
        <v>0</v>
      </c>
      <c r="T59" s="41">
        <f t="shared" si="542"/>
        <v>0</v>
      </c>
      <c r="U59" s="41">
        <f t="shared" si="542"/>
        <v>1501.66</v>
      </c>
      <c r="V59" s="41">
        <f t="shared" si="542"/>
        <v>61.8</v>
      </c>
      <c r="W59" s="41">
        <f t="shared" si="542"/>
        <v>242.83</v>
      </c>
      <c r="X59" s="41">
        <f t="shared" si="542"/>
        <v>202.22000000000003</v>
      </c>
      <c r="Y59" s="41">
        <f t="shared" si="542"/>
        <v>72.72</v>
      </c>
      <c r="Z59" s="41">
        <f t="shared" si="542"/>
        <v>63.6</v>
      </c>
      <c r="AA59" s="41">
        <f t="shared" si="542"/>
        <v>34.746000000000002</v>
      </c>
      <c r="AB59" s="41">
        <f t="shared" si="542"/>
        <v>48.072000000000003</v>
      </c>
      <c r="AC59" s="41">
        <f t="shared" si="542"/>
        <v>50.276499999999999</v>
      </c>
      <c r="AD59" s="41">
        <f t="shared" si="542"/>
        <v>0</v>
      </c>
      <c r="AE59" s="41">
        <f t="shared" si="542"/>
        <v>0</v>
      </c>
      <c r="AF59" s="41">
        <f t="shared" si="542"/>
        <v>34.181999999999995</v>
      </c>
      <c r="AG59" s="41">
        <f t="shared" si="542"/>
        <v>0</v>
      </c>
      <c r="AH59" s="41">
        <f t="shared" si="542"/>
        <v>142.66</v>
      </c>
      <c r="AI59" s="41">
        <f t="shared" si="542"/>
        <v>0</v>
      </c>
      <c r="AJ59" s="41">
        <f t="shared" si="542"/>
        <v>67.326000000000008</v>
      </c>
      <c r="AK59" s="41">
        <f t="shared" ref="AK59:BF59" si="543">SUM(AK7:AK58)</f>
        <v>66.540000000000006</v>
      </c>
      <c r="AL59" s="41">
        <f t="shared" si="543"/>
        <v>186.60000000000002</v>
      </c>
      <c r="AM59" s="41">
        <f t="shared" si="543"/>
        <v>0</v>
      </c>
      <c r="AN59" s="41">
        <f t="shared" si="543"/>
        <v>0</v>
      </c>
      <c r="AO59" s="41">
        <f t="shared" si="543"/>
        <v>0</v>
      </c>
      <c r="AP59" s="41">
        <f t="shared" si="543"/>
        <v>0</v>
      </c>
      <c r="AQ59" s="41">
        <f t="shared" si="543"/>
        <v>0</v>
      </c>
      <c r="AR59" s="41">
        <f t="shared" si="543"/>
        <v>0</v>
      </c>
      <c r="AS59" s="41">
        <f t="shared" si="543"/>
        <v>0</v>
      </c>
      <c r="AT59" s="41">
        <f t="shared" si="543"/>
        <v>0</v>
      </c>
      <c r="AU59" s="41">
        <f t="shared" si="543"/>
        <v>18.559999999999999</v>
      </c>
      <c r="AV59" s="41">
        <f t="shared" si="543"/>
        <v>366.48</v>
      </c>
      <c r="AW59" s="41">
        <f t="shared" si="543"/>
        <v>0</v>
      </c>
      <c r="AX59" s="41">
        <f t="shared" si="543"/>
        <v>0</v>
      </c>
      <c r="AY59" s="41">
        <f t="shared" si="543"/>
        <v>20</v>
      </c>
      <c r="AZ59" s="41">
        <f t="shared" si="543"/>
        <v>182.86</v>
      </c>
      <c r="BA59" s="41">
        <f t="shared" si="543"/>
        <v>498.59999999999997</v>
      </c>
      <c r="BB59" s="41">
        <f t="shared" si="543"/>
        <v>123.75</v>
      </c>
      <c r="BC59" s="41">
        <f t="shared" si="543"/>
        <v>245.25</v>
      </c>
      <c r="BD59" s="41">
        <f t="shared" si="543"/>
        <v>113.28</v>
      </c>
      <c r="BE59" s="41">
        <f t="shared" si="543"/>
        <v>0</v>
      </c>
      <c r="BF59" s="41">
        <f t="shared" si="543"/>
        <v>8.9600000000000009</v>
      </c>
    </row>
    <row r="60" spans="1:59" x14ac:dyDescent="0.25">
      <c r="A60" s="21"/>
      <c r="B60" s="6"/>
      <c r="C60" s="29"/>
      <c r="D60" s="30"/>
      <c r="E60" s="41">
        <f>E$2*E59/1000</f>
        <v>9.1648125</v>
      </c>
      <c r="F60" s="41">
        <f t="shared" ref="F60:BF60" si="544">F$2*F59/1000</f>
        <v>2.35</v>
      </c>
      <c r="G60" s="41">
        <f t="shared" si="544"/>
        <v>1.24488</v>
      </c>
      <c r="H60" s="41">
        <f t="shared" si="544"/>
        <v>0</v>
      </c>
      <c r="I60" s="41">
        <f t="shared" si="544"/>
        <v>0</v>
      </c>
      <c r="J60" s="41">
        <f t="shared" si="544"/>
        <v>0</v>
      </c>
      <c r="K60" s="41">
        <f t="shared" si="544"/>
        <v>11.080206000000002</v>
      </c>
      <c r="L60" s="41">
        <f t="shared" si="544"/>
        <v>48.215999999999994</v>
      </c>
      <c r="M60" s="41">
        <f t="shared" si="544"/>
        <v>34.950499999999998</v>
      </c>
      <c r="N60" s="41">
        <f t="shared" si="544"/>
        <v>0</v>
      </c>
      <c r="O60" s="41">
        <f t="shared" si="544"/>
        <v>0</v>
      </c>
      <c r="P60" s="41">
        <f t="shared" si="544"/>
        <v>6.0562500000000004</v>
      </c>
      <c r="Q60" s="41">
        <f t="shared" si="544"/>
        <v>0</v>
      </c>
      <c r="R60" s="41">
        <f t="shared" si="544"/>
        <v>8.5210399999999993</v>
      </c>
      <c r="S60" s="41">
        <f t="shared" si="544"/>
        <v>0</v>
      </c>
      <c r="T60" s="41">
        <f t="shared" si="544"/>
        <v>0</v>
      </c>
      <c r="U60" s="41">
        <f t="shared" si="544"/>
        <v>15.0166</v>
      </c>
      <c r="V60" s="41">
        <f t="shared" si="544"/>
        <v>1.8540000000000001</v>
      </c>
      <c r="W60" s="41">
        <f t="shared" si="544"/>
        <v>8.4990500000000004</v>
      </c>
      <c r="X60" s="41">
        <f t="shared" si="544"/>
        <v>4.0444000000000004</v>
      </c>
      <c r="Y60" s="41">
        <f t="shared" si="544"/>
        <v>1.4544000000000001</v>
      </c>
      <c r="Z60" s="41">
        <f t="shared" si="544"/>
        <v>7.6319999999999997</v>
      </c>
      <c r="AA60" s="41">
        <f t="shared" si="544"/>
        <v>0.41695199999999999</v>
      </c>
      <c r="AB60" s="41">
        <f t="shared" si="544"/>
        <v>3.36504</v>
      </c>
      <c r="AC60" s="41">
        <f t="shared" si="544"/>
        <v>1.7596775</v>
      </c>
      <c r="AD60" s="41">
        <f t="shared" si="544"/>
        <v>0</v>
      </c>
      <c r="AE60" s="41">
        <f t="shared" si="544"/>
        <v>0</v>
      </c>
      <c r="AF60" s="41">
        <f t="shared" si="544"/>
        <v>3.7600199999999995</v>
      </c>
      <c r="AG60" s="41">
        <f t="shared" si="544"/>
        <v>0</v>
      </c>
      <c r="AH60" s="41">
        <f t="shared" si="544"/>
        <v>5.4210799999999999</v>
      </c>
      <c r="AI60" s="41">
        <f t="shared" si="544"/>
        <v>0</v>
      </c>
      <c r="AJ60" s="41">
        <f t="shared" si="544"/>
        <v>2.2890840000000003</v>
      </c>
      <c r="AK60" s="41">
        <f t="shared" si="544"/>
        <v>6.6540000000000008</v>
      </c>
      <c r="AL60" s="41">
        <f t="shared" si="544"/>
        <v>10.263000000000002</v>
      </c>
      <c r="AM60" s="41">
        <f t="shared" si="544"/>
        <v>0</v>
      </c>
      <c r="AN60" s="41">
        <f t="shared" si="544"/>
        <v>0</v>
      </c>
      <c r="AO60" s="41">
        <f t="shared" si="544"/>
        <v>0</v>
      </c>
      <c r="AP60" s="41">
        <f t="shared" si="544"/>
        <v>0</v>
      </c>
      <c r="AQ60" s="41">
        <f t="shared" si="544"/>
        <v>0</v>
      </c>
      <c r="AR60" s="41">
        <f t="shared" si="544"/>
        <v>0</v>
      </c>
      <c r="AS60" s="41">
        <f t="shared" si="544"/>
        <v>0</v>
      </c>
      <c r="AT60" s="41">
        <f t="shared" si="544"/>
        <v>0</v>
      </c>
      <c r="AU60" s="41">
        <f t="shared" si="544"/>
        <v>5.9391999999999996</v>
      </c>
      <c r="AV60" s="41">
        <f t="shared" si="544"/>
        <v>13.193280000000001</v>
      </c>
      <c r="AW60" s="41">
        <f t="shared" si="544"/>
        <v>0</v>
      </c>
      <c r="AX60" s="41">
        <f t="shared" si="544"/>
        <v>0</v>
      </c>
      <c r="AY60" s="41">
        <f t="shared" si="544"/>
        <v>2</v>
      </c>
      <c r="AZ60" s="41">
        <f t="shared" si="544"/>
        <v>40.229200000000006</v>
      </c>
      <c r="BA60" s="41">
        <f t="shared" si="544"/>
        <v>139.608</v>
      </c>
      <c r="BB60" s="41">
        <f t="shared" si="544"/>
        <v>30.9375</v>
      </c>
      <c r="BC60" s="41">
        <f t="shared" si="544"/>
        <v>61.3125</v>
      </c>
      <c r="BD60" s="41">
        <f t="shared" si="544"/>
        <v>20.390400000000003</v>
      </c>
      <c r="BE60" s="41">
        <f t="shared" si="544"/>
        <v>0</v>
      </c>
      <c r="BF60" s="41">
        <f t="shared" si="544"/>
        <v>1.0752000000000002</v>
      </c>
      <c r="BG60" s="95">
        <f>SUM(E60:BF60)</f>
        <v>508.69827200000003</v>
      </c>
    </row>
    <row r="61" spans="1:59" ht="12.75" customHeight="1" x14ac:dyDescent="0.25">
      <c r="A61" s="120" t="s">
        <v>38</v>
      </c>
      <c r="B61" s="22"/>
      <c r="C61" s="114" t="s">
        <v>179</v>
      </c>
      <c r="D61" s="43">
        <v>150</v>
      </c>
      <c r="E61" s="41"/>
      <c r="F61" s="41"/>
      <c r="G61" s="41"/>
      <c r="H61" s="41"/>
      <c r="I61" s="41"/>
      <c r="J61" s="41"/>
      <c r="K61" s="41">
        <v>50</v>
      </c>
      <c r="L61" s="41">
        <v>5</v>
      </c>
      <c r="M61" s="41">
        <v>100</v>
      </c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>
        <v>1</v>
      </c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59" x14ac:dyDescent="0.25">
      <c r="A62" s="121"/>
      <c r="B62" s="22"/>
      <c r="C62" s="29" t="s">
        <v>39</v>
      </c>
      <c r="D62" s="30">
        <v>10</v>
      </c>
      <c r="E62" s="41"/>
      <c r="F62" s="41"/>
      <c r="G62" s="41"/>
      <c r="H62" s="41"/>
      <c r="I62" s="41"/>
      <c r="J62" s="41">
        <v>10</v>
      </c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</row>
    <row r="63" spans="1:59" ht="13.8" thickBot="1" x14ac:dyDescent="0.3">
      <c r="A63" s="121"/>
      <c r="B63" s="13"/>
      <c r="C63" s="115" t="s">
        <v>180</v>
      </c>
      <c r="D63" s="43">
        <v>180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>
        <v>0.6</v>
      </c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59" x14ac:dyDescent="0.25">
      <c r="A64" s="121"/>
      <c r="B64" s="22"/>
      <c r="C64" s="29" t="s">
        <v>4</v>
      </c>
      <c r="D64" s="43">
        <v>30</v>
      </c>
      <c r="E64" s="41">
        <v>30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1:59" x14ac:dyDescent="0.25">
      <c r="A65" s="20"/>
      <c r="B65" s="22"/>
      <c r="C65" s="29"/>
      <c r="D65" s="43"/>
      <c r="E65" s="41">
        <f>SUM(E61:E64)</f>
        <v>30</v>
      </c>
      <c r="F65" s="41">
        <f t="shared" ref="F65:BF65" si="545">SUM(F61:F64)</f>
        <v>0</v>
      </c>
      <c r="G65" s="41">
        <f t="shared" si="545"/>
        <v>0</v>
      </c>
      <c r="H65" s="41">
        <f t="shared" si="545"/>
        <v>0</v>
      </c>
      <c r="I65" s="41">
        <f t="shared" si="545"/>
        <v>0</v>
      </c>
      <c r="J65" s="41">
        <f t="shared" si="545"/>
        <v>10</v>
      </c>
      <c r="K65" s="41">
        <f t="shared" si="545"/>
        <v>50</v>
      </c>
      <c r="L65" s="41">
        <f t="shared" si="545"/>
        <v>5</v>
      </c>
      <c r="M65" s="41">
        <f t="shared" si="545"/>
        <v>100</v>
      </c>
      <c r="N65" s="41">
        <f t="shared" si="545"/>
        <v>0</v>
      </c>
      <c r="O65" s="41">
        <f t="shared" si="545"/>
        <v>0</v>
      </c>
      <c r="P65" s="41">
        <f t="shared" si="545"/>
        <v>0</v>
      </c>
      <c r="Q65" s="41">
        <f t="shared" si="545"/>
        <v>0</v>
      </c>
      <c r="R65" s="41">
        <f t="shared" si="545"/>
        <v>0</v>
      </c>
      <c r="S65" s="41">
        <f t="shared" si="545"/>
        <v>0</v>
      </c>
      <c r="T65" s="41">
        <f t="shared" si="545"/>
        <v>0</v>
      </c>
      <c r="U65" s="41">
        <f t="shared" si="545"/>
        <v>0</v>
      </c>
      <c r="V65" s="41">
        <f t="shared" si="545"/>
        <v>0</v>
      </c>
      <c r="W65" s="41">
        <f t="shared" si="545"/>
        <v>0</v>
      </c>
      <c r="X65" s="41">
        <f t="shared" si="545"/>
        <v>0</v>
      </c>
      <c r="Y65" s="41">
        <f t="shared" si="545"/>
        <v>0</v>
      </c>
      <c r="Z65" s="41">
        <f t="shared" si="545"/>
        <v>0</v>
      </c>
      <c r="AA65" s="41">
        <f t="shared" si="545"/>
        <v>1</v>
      </c>
      <c r="AB65" s="41">
        <f t="shared" si="545"/>
        <v>0</v>
      </c>
      <c r="AC65" s="41">
        <f t="shared" si="545"/>
        <v>0</v>
      </c>
      <c r="AD65" s="41">
        <f t="shared" si="545"/>
        <v>0</v>
      </c>
      <c r="AE65" s="41">
        <f t="shared" si="545"/>
        <v>0</v>
      </c>
      <c r="AF65" s="41">
        <f t="shared" si="545"/>
        <v>0</v>
      </c>
      <c r="AG65" s="41">
        <f t="shared" si="545"/>
        <v>0</v>
      </c>
      <c r="AH65" s="41">
        <f t="shared" si="545"/>
        <v>0</v>
      </c>
      <c r="AI65" s="41">
        <f t="shared" si="545"/>
        <v>0</v>
      </c>
      <c r="AJ65" s="41">
        <f t="shared" si="545"/>
        <v>0</v>
      </c>
      <c r="AK65" s="41">
        <f t="shared" si="545"/>
        <v>0</v>
      </c>
      <c r="AL65" s="41">
        <f t="shared" si="545"/>
        <v>0</v>
      </c>
      <c r="AM65" s="41">
        <f t="shared" si="545"/>
        <v>0</v>
      </c>
      <c r="AN65" s="41">
        <f t="shared" si="545"/>
        <v>0</v>
      </c>
      <c r="AO65" s="41">
        <f t="shared" si="545"/>
        <v>0</v>
      </c>
      <c r="AP65" s="41">
        <f t="shared" si="545"/>
        <v>0</v>
      </c>
      <c r="AQ65" s="41">
        <f t="shared" si="545"/>
        <v>0</v>
      </c>
      <c r="AR65" s="41">
        <f t="shared" si="545"/>
        <v>0</v>
      </c>
      <c r="AS65" s="41">
        <f t="shared" si="545"/>
        <v>0.6</v>
      </c>
      <c r="AT65" s="41">
        <f t="shared" si="545"/>
        <v>0</v>
      </c>
      <c r="AU65" s="41">
        <f t="shared" si="545"/>
        <v>0</v>
      </c>
      <c r="AV65" s="41">
        <f t="shared" si="545"/>
        <v>0</v>
      </c>
      <c r="AW65" s="41">
        <f t="shared" si="545"/>
        <v>0</v>
      </c>
      <c r="AX65" s="41">
        <f t="shared" si="545"/>
        <v>0</v>
      </c>
      <c r="AY65" s="41">
        <f t="shared" si="545"/>
        <v>0</v>
      </c>
      <c r="AZ65" s="41">
        <f t="shared" si="545"/>
        <v>0</v>
      </c>
      <c r="BA65" s="41">
        <f t="shared" si="545"/>
        <v>0</v>
      </c>
      <c r="BB65" s="41">
        <f t="shared" si="545"/>
        <v>0</v>
      </c>
      <c r="BC65" s="41">
        <f t="shared" si="545"/>
        <v>0</v>
      </c>
      <c r="BD65" s="41">
        <f t="shared" si="545"/>
        <v>0</v>
      </c>
      <c r="BE65" s="41">
        <f t="shared" si="545"/>
        <v>0</v>
      </c>
      <c r="BF65" s="41">
        <f t="shared" si="545"/>
        <v>0</v>
      </c>
    </row>
    <row r="66" spans="1:59" x14ac:dyDescent="0.25">
      <c r="A66" s="20"/>
      <c r="B66" s="22"/>
      <c r="C66" s="29"/>
      <c r="D66" s="43"/>
      <c r="E66" s="41">
        <f>E$2*E65/1000</f>
        <v>2.25</v>
      </c>
      <c r="F66" s="41">
        <f t="shared" ref="F66:BF66" si="546">F$2*F65/1000</f>
        <v>0</v>
      </c>
      <c r="G66" s="41">
        <f t="shared" si="546"/>
        <v>0</v>
      </c>
      <c r="H66" s="41">
        <f t="shared" si="546"/>
        <v>0</v>
      </c>
      <c r="I66" s="41">
        <f t="shared" si="546"/>
        <v>0</v>
      </c>
      <c r="J66" s="41">
        <f t="shared" si="546"/>
        <v>3.9</v>
      </c>
      <c r="K66" s="41">
        <f t="shared" si="546"/>
        <v>13.5</v>
      </c>
      <c r="L66" s="41">
        <f t="shared" si="546"/>
        <v>3</v>
      </c>
      <c r="M66" s="41">
        <f t="shared" si="546"/>
        <v>5</v>
      </c>
      <c r="N66" s="41">
        <f t="shared" si="546"/>
        <v>0</v>
      </c>
      <c r="O66" s="41">
        <f t="shared" si="546"/>
        <v>0</v>
      </c>
      <c r="P66" s="41">
        <f t="shared" si="546"/>
        <v>0</v>
      </c>
      <c r="Q66" s="41">
        <f t="shared" si="546"/>
        <v>0</v>
      </c>
      <c r="R66" s="41">
        <f t="shared" si="546"/>
        <v>0</v>
      </c>
      <c r="S66" s="41">
        <f t="shared" si="546"/>
        <v>0</v>
      </c>
      <c r="T66" s="41">
        <f t="shared" si="546"/>
        <v>0</v>
      </c>
      <c r="U66" s="41">
        <f t="shared" si="546"/>
        <v>0</v>
      </c>
      <c r="V66" s="41">
        <f t="shared" si="546"/>
        <v>0</v>
      </c>
      <c r="W66" s="41">
        <f t="shared" si="546"/>
        <v>0</v>
      </c>
      <c r="X66" s="41">
        <f t="shared" si="546"/>
        <v>0</v>
      </c>
      <c r="Y66" s="41">
        <f t="shared" si="546"/>
        <v>0</v>
      </c>
      <c r="Z66" s="41">
        <f t="shared" si="546"/>
        <v>0</v>
      </c>
      <c r="AA66" s="41">
        <f t="shared" si="546"/>
        <v>1.2E-2</v>
      </c>
      <c r="AB66" s="41">
        <f t="shared" si="546"/>
        <v>0</v>
      </c>
      <c r="AC66" s="41">
        <f t="shared" si="546"/>
        <v>0</v>
      </c>
      <c r="AD66" s="41">
        <f t="shared" si="546"/>
        <v>0</v>
      </c>
      <c r="AE66" s="41">
        <f t="shared" si="546"/>
        <v>0</v>
      </c>
      <c r="AF66" s="41">
        <f t="shared" si="546"/>
        <v>0</v>
      </c>
      <c r="AG66" s="41">
        <f t="shared" si="546"/>
        <v>0</v>
      </c>
      <c r="AH66" s="41">
        <f t="shared" si="546"/>
        <v>0</v>
      </c>
      <c r="AI66" s="41">
        <f t="shared" si="546"/>
        <v>0</v>
      </c>
      <c r="AJ66" s="41">
        <f t="shared" si="546"/>
        <v>0</v>
      </c>
      <c r="AK66" s="41">
        <f t="shared" si="546"/>
        <v>0</v>
      </c>
      <c r="AL66" s="41">
        <f t="shared" si="546"/>
        <v>0</v>
      </c>
      <c r="AM66" s="41">
        <f t="shared" si="546"/>
        <v>0</v>
      </c>
      <c r="AN66" s="41">
        <f t="shared" si="546"/>
        <v>0</v>
      </c>
      <c r="AO66" s="41">
        <f t="shared" si="546"/>
        <v>0</v>
      </c>
      <c r="AP66" s="41">
        <f t="shared" si="546"/>
        <v>0</v>
      </c>
      <c r="AQ66" s="41">
        <f t="shared" si="546"/>
        <v>0</v>
      </c>
      <c r="AR66" s="41">
        <f t="shared" si="546"/>
        <v>0</v>
      </c>
      <c r="AS66" s="41">
        <f t="shared" si="546"/>
        <v>0.21</v>
      </c>
      <c r="AT66" s="41">
        <f t="shared" si="546"/>
        <v>0</v>
      </c>
      <c r="AU66" s="41">
        <f t="shared" si="546"/>
        <v>0</v>
      </c>
      <c r="AV66" s="41">
        <f t="shared" si="546"/>
        <v>0</v>
      </c>
      <c r="AW66" s="41">
        <f t="shared" si="546"/>
        <v>0</v>
      </c>
      <c r="AX66" s="41">
        <f t="shared" si="546"/>
        <v>0</v>
      </c>
      <c r="AY66" s="41">
        <f t="shared" si="546"/>
        <v>0</v>
      </c>
      <c r="AZ66" s="41">
        <f t="shared" si="546"/>
        <v>0</v>
      </c>
      <c r="BA66" s="41">
        <f t="shared" si="546"/>
        <v>0</v>
      </c>
      <c r="BB66" s="41">
        <f t="shared" si="546"/>
        <v>0</v>
      </c>
      <c r="BC66" s="41">
        <f t="shared" si="546"/>
        <v>0</v>
      </c>
      <c r="BD66" s="41">
        <f t="shared" si="546"/>
        <v>0</v>
      </c>
      <c r="BE66" s="41">
        <f t="shared" si="546"/>
        <v>0</v>
      </c>
      <c r="BF66" s="41">
        <f t="shared" si="546"/>
        <v>0</v>
      </c>
      <c r="BG66" s="95">
        <f>SUM(E66:BF66)</f>
        <v>27.872</v>
      </c>
    </row>
    <row r="67" spans="1:59" x14ac:dyDescent="0.25">
      <c r="A67" s="20"/>
      <c r="B67" s="22"/>
      <c r="C67" s="29"/>
      <c r="D67" s="43"/>
      <c r="E67" s="41">
        <f t="shared" ref="E67:AJ67" si="547">SUM(E65,E59,E52)</f>
        <v>182.19749999999999</v>
      </c>
      <c r="F67" s="41">
        <f t="shared" si="547"/>
        <v>50</v>
      </c>
      <c r="G67" s="41">
        <f t="shared" si="547"/>
        <v>8.8919999999999995</v>
      </c>
      <c r="H67" s="41">
        <f t="shared" si="547"/>
        <v>0</v>
      </c>
      <c r="I67" s="41">
        <f t="shared" si="547"/>
        <v>0</v>
      </c>
      <c r="J67" s="41">
        <f t="shared" si="547"/>
        <v>10</v>
      </c>
      <c r="K67" s="41">
        <f t="shared" si="547"/>
        <v>91.037800000000004</v>
      </c>
      <c r="L67" s="41">
        <f t="shared" si="547"/>
        <v>98.359999999999985</v>
      </c>
      <c r="M67" s="41">
        <f t="shared" si="547"/>
        <v>939.01</v>
      </c>
      <c r="N67" s="41">
        <f t="shared" si="547"/>
        <v>0</v>
      </c>
      <c r="O67" s="41">
        <f t="shared" si="547"/>
        <v>0</v>
      </c>
      <c r="P67" s="41">
        <f t="shared" si="547"/>
        <v>40.375</v>
      </c>
      <c r="Q67" s="41">
        <f t="shared" si="547"/>
        <v>0</v>
      </c>
      <c r="R67" s="41">
        <f t="shared" si="547"/>
        <v>77.463999999999999</v>
      </c>
      <c r="S67" s="41">
        <f t="shared" si="547"/>
        <v>0</v>
      </c>
      <c r="T67" s="41">
        <f t="shared" si="547"/>
        <v>0</v>
      </c>
      <c r="U67" s="41">
        <f t="shared" si="547"/>
        <v>1501.66</v>
      </c>
      <c r="V67" s="41">
        <f t="shared" si="547"/>
        <v>61.8</v>
      </c>
      <c r="W67" s="41">
        <f t="shared" si="547"/>
        <v>242.83</v>
      </c>
      <c r="X67" s="41">
        <f t="shared" si="547"/>
        <v>202.22000000000003</v>
      </c>
      <c r="Y67" s="41">
        <f t="shared" si="547"/>
        <v>72.72</v>
      </c>
      <c r="Z67" s="41">
        <f t="shared" si="547"/>
        <v>63.6</v>
      </c>
      <c r="AA67" s="41">
        <f t="shared" si="547"/>
        <v>36.246000000000002</v>
      </c>
      <c r="AB67" s="41">
        <f t="shared" si="547"/>
        <v>62.572000000000003</v>
      </c>
      <c r="AC67" s="41">
        <f t="shared" si="547"/>
        <v>50.276499999999999</v>
      </c>
      <c r="AD67" s="41">
        <f t="shared" si="547"/>
        <v>0</v>
      </c>
      <c r="AE67" s="41">
        <f t="shared" si="547"/>
        <v>0</v>
      </c>
      <c r="AF67" s="41">
        <f t="shared" si="547"/>
        <v>34.181999999999995</v>
      </c>
      <c r="AG67" s="41">
        <f t="shared" si="547"/>
        <v>0</v>
      </c>
      <c r="AH67" s="41">
        <f t="shared" si="547"/>
        <v>142.66</v>
      </c>
      <c r="AI67" s="41">
        <f t="shared" si="547"/>
        <v>0</v>
      </c>
      <c r="AJ67" s="41">
        <f t="shared" si="547"/>
        <v>94.326000000000008</v>
      </c>
      <c r="AK67" s="41">
        <f t="shared" ref="AK67:BF67" si="548">SUM(AK65,AK59,AK52)</f>
        <v>66.540000000000006</v>
      </c>
      <c r="AL67" s="41">
        <f t="shared" si="548"/>
        <v>186.60000000000002</v>
      </c>
      <c r="AM67" s="41">
        <f t="shared" si="548"/>
        <v>0</v>
      </c>
      <c r="AN67" s="41">
        <f t="shared" si="548"/>
        <v>0</v>
      </c>
      <c r="AO67" s="41">
        <f t="shared" si="548"/>
        <v>0</v>
      </c>
      <c r="AP67" s="41">
        <f t="shared" si="548"/>
        <v>0</v>
      </c>
      <c r="AQ67" s="41">
        <f t="shared" si="548"/>
        <v>0</v>
      </c>
      <c r="AR67" s="41">
        <f t="shared" si="548"/>
        <v>0</v>
      </c>
      <c r="AS67" s="41">
        <f t="shared" si="548"/>
        <v>0.6</v>
      </c>
      <c r="AT67" s="41">
        <f t="shared" si="548"/>
        <v>0</v>
      </c>
      <c r="AU67" s="41">
        <f t="shared" si="548"/>
        <v>26.56</v>
      </c>
      <c r="AV67" s="41">
        <f t="shared" si="548"/>
        <v>546.48</v>
      </c>
      <c r="AW67" s="41">
        <f t="shared" si="548"/>
        <v>0</v>
      </c>
      <c r="AX67" s="41">
        <f t="shared" si="548"/>
        <v>0</v>
      </c>
      <c r="AY67" s="41">
        <f t="shared" si="548"/>
        <v>20</v>
      </c>
      <c r="AZ67" s="41">
        <f t="shared" si="548"/>
        <v>182.86</v>
      </c>
      <c r="BA67" s="41">
        <f t="shared" si="548"/>
        <v>498.59999999999997</v>
      </c>
      <c r="BB67" s="41">
        <f t="shared" si="548"/>
        <v>123.75</v>
      </c>
      <c r="BC67" s="41">
        <f t="shared" si="548"/>
        <v>245.25</v>
      </c>
      <c r="BD67" s="41">
        <f t="shared" si="548"/>
        <v>113.28</v>
      </c>
      <c r="BE67" s="41">
        <f t="shared" si="548"/>
        <v>0</v>
      </c>
      <c r="BF67" s="41">
        <f t="shared" si="548"/>
        <v>8.9600000000000009</v>
      </c>
    </row>
    <row r="68" spans="1:59" x14ac:dyDescent="0.25">
      <c r="A68" s="20"/>
      <c r="B68" s="22"/>
      <c r="C68" s="29"/>
      <c r="D68" s="43"/>
      <c r="E68" s="41">
        <f>E$2*E67/1000</f>
        <v>13.6648125</v>
      </c>
      <c r="F68" s="41">
        <f t="shared" ref="F68:BF68" si="549">F$2*F67/1000</f>
        <v>2.35</v>
      </c>
      <c r="G68" s="41">
        <f t="shared" si="549"/>
        <v>1.24488</v>
      </c>
      <c r="H68" s="41">
        <f t="shared" si="549"/>
        <v>0</v>
      </c>
      <c r="I68" s="41">
        <f t="shared" si="549"/>
        <v>0</v>
      </c>
      <c r="J68" s="41">
        <f t="shared" si="549"/>
        <v>3.9</v>
      </c>
      <c r="K68" s="41">
        <f t="shared" si="549"/>
        <v>24.580206</v>
      </c>
      <c r="L68" s="41">
        <f t="shared" si="549"/>
        <v>59.015999999999991</v>
      </c>
      <c r="M68" s="41">
        <f t="shared" si="549"/>
        <v>46.950499999999998</v>
      </c>
      <c r="N68" s="41">
        <f t="shared" si="549"/>
        <v>0</v>
      </c>
      <c r="O68" s="41">
        <f t="shared" si="549"/>
        <v>0</v>
      </c>
      <c r="P68" s="41">
        <f t="shared" si="549"/>
        <v>6.0562500000000004</v>
      </c>
      <c r="Q68" s="41">
        <f t="shared" si="549"/>
        <v>0</v>
      </c>
      <c r="R68" s="41">
        <f t="shared" si="549"/>
        <v>8.5210399999999993</v>
      </c>
      <c r="S68" s="41">
        <f t="shared" si="549"/>
        <v>0</v>
      </c>
      <c r="T68" s="41">
        <f t="shared" si="549"/>
        <v>0</v>
      </c>
      <c r="U68" s="41">
        <f t="shared" si="549"/>
        <v>15.0166</v>
      </c>
      <c r="V68" s="41">
        <f t="shared" si="549"/>
        <v>1.8540000000000001</v>
      </c>
      <c r="W68" s="41">
        <f t="shared" si="549"/>
        <v>8.4990500000000004</v>
      </c>
      <c r="X68" s="41">
        <f t="shared" si="549"/>
        <v>4.0444000000000004</v>
      </c>
      <c r="Y68" s="41">
        <f t="shared" si="549"/>
        <v>1.4544000000000001</v>
      </c>
      <c r="Z68" s="41">
        <f t="shared" si="549"/>
        <v>7.6319999999999997</v>
      </c>
      <c r="AA68" s="41">
        <f t="shared" si="549"/>
        <v>0.43495200000000001</v>
      </c>
      <c r="AB68" s="41">
        <f t="shared" si="549"/>
        <v>4.3800400000000002</v>
      </c>
      <c r="AC68" s="41">
        <f t="shared" si="549"/>
        <v>1.7596775</v>
      </c>
      <c r="AD68" s="41">
        <f t="shared" si="549"/>
        <v>0</v>
      </c>
      <c r="AE68" s="41">
        <f t="shared" si="549"/>
        <v>0</v>
      </c>
      <c r="AF68" s="41">
        <f t="shared" si="549"/>
        <v>3.7600199999999995</v>
      </c>
      <c r="AG68" s="41">
        <f t="shared" si="549"/>
        <v>0</v>
      </c>
      <c r="AH68" s="41">
        <f t="shared" si="549"/>
        <v>5.4210799999999999</v>
      </c>
      <c r="AI68" s="41">
        <f t="shared" si="549"/>
        <v>0</v>
      </c>
      <c r="AJ68" s="41">
        <f t="shared" si="549"/>
        <v>3.2070840000000005</v>
      </c>
      <c r="AK68" s="41">
        <f t="shared" si="549"/>
        <v>6.6540000000000008</v>
      </c>
      <c r="AL68" s="41">
        <f t="shared" si="549"/>
        <v>10.263000000000002</v>
      </c>
      <c r="AM68" s="41">
        <f t="shared" si="549"/>
        <v>0</v>
      </c>
      <c r="AN68" s="41">
        <f t="shared" si="549"/>
        <v>0</v>
      </c>
      <c r="AO68" s="41">
        <f t="shared" si="549"/>
        <v>0</v>
      </c>
      <c r="AP68" s="41">
        <f t="shared" si="549"/>
        <v>0</v>
      </c>
      <c r="AQ68" s="41">
        <f t="shared" si="549"/>
        <v>0</v>
      </c>
      <c r="AR68" s="41">
        <f t="shared" si="549"/>
        <v>0</v>
      </c>
      <c r="AS68" s="41">
        <f t="shared" si="549"/>
        <v>0.21</v>
      </c>
      <c r="AT68" s="41">
        <f t="shared" si="549"/>
        <v>0</v>
      </c>
      <c r="AU68" s="41">
        <f t="shared" si="549"/>
        <v>8.4991999999999983</v>
      </c>
      <c r="AV68" s="41">
        <f t="shared" si="549"/>
        <v>19.673279999999998</v>
      </c>
      <c r="AW68" s="41">
        <f t="shared" si="549"/>
        <v>0</v>
      </c>
      <c r="AX68" s="41">
        <f t="shared" si="549"/>
        <v>0</v>
      </c>
      <c r="AY68" s="41">
        <f t="shared" si="549"/>
        <v>2</v>
      </c>
      <c r="AZ68" s="41">
        <f t="shared" si="549"/>
        <v>40.229200000000006</v>
      </c>
      <c r="BA68" s="41">
        <f t="shared" si="549"/>
        <v>139.608</v>
      </c>
      <c r="BB68" s="41">
        <f t="shared" si="549"/>
        <v>30.9375</v>
      </c>
      <c r="BC68" s="41">
        <f t="shared" si="549"/>
        <v>61.3125</v>
      </c>
      <c r="BD68" s="41">
        <f t="shared" si="549"/>
        <v>20.390400000000003</v>
      </c>
      <c r="BE68" s="41">
        <f t="shared" si="549"/>
        <v>0</v>
      </c>
      <c r="BF68" s="41">
        <f t="shared" si="549"/>
        <v>1.0752000000000002</v>
      </c>
      <c r="BG68" s="95">
        <f>SUM(E68:BF68)</f>
        <v>564.59927200000004</v>
      </c>
    </row>
    <row r="69" spans="1:59" s="12" customFormat="1" x14ac:dyDescent="0.25">
      <c r="A69" s="23" t="s">
        <v>42</v>
      </c>
      <c r="B69" s="22"/>
      <c r="C69" s="31"/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</row>
    <row r="70" spans="1:59" x14ac:dyDescent="0.25">
      <c r="A70" s="122" t="s">
        <v>2</v>
      </c>
      <c r="B70" s="22"/>
      <c r="C70" s="29" t="s">
        <v>30</v>
      </c>
      <c r="D70" s="43">
        <v>10</v>
      </c>
      <c r="E70" s="41"/>
      <c r="F70" s="41"/>
      <c r="G70" s="41"/>
      <c r="H70" s="41"/>
      <c r="I70" s="41"/>
      <c r="J70" s="41"/>
      <c r="K70" s="41"/>
      <c r="L70" s="41">
        <v>10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59" x14ac:dyDescent="0.25">
      <c r="A71" s="122"/>
      <c r="B71" s="22"/>
      <c r="C71" s="30" t="s">
        <v>4</v>
      </c>
      <c r="D71" s="42">
        <v>30</v>
      </c>
      <c r="E71" s="41">
        <v>30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</row>
    <row r="72" spans="1:59" x14ac:dyDescent="0.25">
      <c r="A72" s="122"/>
      <c r="B72" s="22"/>
      <c r="C72" s="30"/>
      <c r="D72" s="3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59" x14ac:dyDescent="0.25">
      <c r="A73" s="122"/>
      <c r="B73" s="22"/>
      <c r="C73" s="29" t="s">
        <v>41</v>
      </c>
      <c r="D73" s="46">
        <v>180</v>
      </c>
      <c r="E73" s="41"/>
      <c r="F73" s="41"/>
      <c r="G73" s="41"/>
      <c r="H73" s="41"/>
      <c r="I73" s="41"/>
      <c r="J73" s="41"/>
      <c r="K73" s="41"/>
      <c r="L73" s="41">
        <v>3</v>
      </c>
      <c r="M73" s="41">
        <v>90</v>
      </c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>
        <v>0.5</v>
      </c>
      <c r="AB73" s="41">
        <v>4.5</v>
      </c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>
        <v>18</v>
      </c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</row>
    <row r="74" spans="1:59" ht="13.8" thickBot="1" x14ac:dyDescent="0.3">
      <c r="A74" s="82"/>
      <c r="B74" s="13"/>
      <c r="C74" s="66" t="s">
        <v>48</v>
      </c>
      <c r="D74" s="43">
        <v>180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>
        <v>10</v>
      </c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>
        <v>0.6</v>
      </c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</row>
    <row r="75" spans="1:59" x14ac:dyDescent="0.25">
      <c r="A75" s="16"/>
      <c r="B75" s="4"/>
      <c r="C75" s="29"/>
      <c r="D75" s="43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</row>
    <row r="76" spans="1:59" x14ac:dyDescent="0.25">
      <c r="A76" s="24" t="s">
        <v>33</v>
      </c>
      <c r="B76" s="22"/>
      <c r="C76" s="29" t="s">
        <v>43</v>
      </c>
      <c r="D76" s="108">
        <v>180</v>
      </c>
      <c r="E76" s="41"/>
      <c r="F76" s="41"/>
      <c r="G76" s="41"/>
      <c r="H76" s="41"/>
      <c r="I76" s="41"/>
      <c r="J76" s="41"/>
      <c r="K76" s="41"/>
      <c r="L76" s="41"/>
      <c r="M76" s="41"/>
      <c r="N76" s="41">
        <v>180</v>
      </c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</row>
    <row r="77" spans="1:59" x14ac:dyDescent="0.25">
      <c r="A77" s="16"/>
      <c r="B77" s="22"/>
      <c r="C77" s="29"/>
      <c r="D77" s="43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</row>
    <row r="78" spans="1:59" x14ac:dyDescent="0.25">
      <c r="A78" s="16"/>
      <c r="B78" s="22"/>
      <c r="C78" s="29"/>
      <c r="D78" s="43"/>
      <c r="E78" s="41">
        <f>SUM(E70:E77)</f>
        <v>30</v>
      </c>
      <c r="F78" s="41">
        <f t="shared" ref="F78:BF78" si="550">SUM(F70:F77)</f>
        <v>0</v>
      </c>
      <c r="G78" s="41">
        <f t="shared" si="550"/>
        <v>0</v>
      </c>
      <c r="H78" s="41">
        <f t="shared" si="550"/>
        <v>0</v>
      </c>
      <c r="I78" s="41">
        <f t="shared" si="550"/>
        <v>0</v>
      </c>
      <c r="J78" s="41">
        <f t="shared" si="550"/>
        <v>0</v>
      </c>
      <c r="K78" s="41">
        <f t="shared" si="550"/>
        <v>0</v>
      </c>
      <c r="L78" s="41">
        <f t="shared" si="550"/>
        <v>13</v>
      </c>
      <c r="M78" s="41">
        <f t="shared" si="550"/>
        <v>90</v>
      </c>
      <c r="N78" s="41">
        <f t="shared" si="550"/>
        <v>180</v>
      </c>
      <c r="O78" s="41">
        <f t="shared" si="550"/>
        <v>0</v>
      </c>
      <c r="P78" s="41">
        <f t="shared" si="550"/>
        <v>0</v>
      </c>
      <c r="Q78" s="41">
        <f t="shared" si="550"/>
        <v>0</v>
      </c>
      <c r="R78" s="41">
        <f t="shared" si="550"/>
        <v>0</v>
      </c>
      <c r="S78" s="41">
        <f t="shared" si="550"/>
        <v>0</v>
      </c>
      <c r="T78" s="41">
        <f t="shared" si="550"/>
        <v>0</v>
      </c>
      <c r="U78" s="41">
        <f t="shared" si="550"/>
        <v>0</v>
      </c>
      <c r="V78" s="41">
        <f t="shared" si="550"/>
        <v>0</v>
      </c>
      <c r="W78" s="41">
        <f t="shared" si="550"/>
        <v>0</v>
      </c>
      <c r="X78" s="41">
        <f t="shared" si="550"/>
        <v>0</v>
      </c>
      <c r="Y78" s="41">
        <f t="shared" si="550"/>
        <v>0</v>
      </c>
      <c r="Z78" s="41">
        <f t="shared" si="550"/>
        <v>0</v>
      </c>
      <c r="AA78" s="41">
        <f t="shared" si="550"/>
        <v>0.5</v>
      </c>
      <c r="AB78" s="41">
        <f t="shared" si="550"/>
        <v>14.5</v>
      </c>
      <c r="AC78" s="41">
        <f t="shared" si="550"/>
        <v>0</v>
      </c>
      <c r="AD78" s="41">
        <f t="shared" si="550"/>
        <v>0</v>
      </c>
      <c r="AE78" s="41">
        <f t="shared" si="550"/>
        <v>0</v>
      </c>
      <c r="AF78" s="41">
        <f t="shared" si="550"/>
        <v>0</v>
      </c>
      <c r="AG78" s="41">
        <f t="shared" si="550"/>
        <v>0</v>
      </c>
      <c r="AH78" s="41">
        <f t="shared" si="550"/>
        <v>0</v>
      </c>
      <c r="AI78" s="41">
        <f t="shared" si="550"/>
        <v>0</v>
      </c>
      <c r="AJ78" s="41">
        <f t="shared" si="550"/>
        <v>0</v>
      </c>
      <c r="AK78" s="41">
        <f t="shared" si="550"/>
        <v>0</v>
      </c>
      <c r="AL78" s="41">
        <f t="shared" si="550"/>
        <v>0</v>
      </c>
      <c r="AM78" s="41">
        <f t="shared" si="550"/>
        <v>18</v>
      </c>
      <c r="AN78" s="41">
        <f t="shared" si="550"/>
        <v>0</v>
      </c>
      <c r="AO78" s="41">
        <f t="shared" si="550"/>
        <v>0</v>
      </c>
      <c r="AP78" s="41">
        <f t="shared" si="550"/>
        <v>0</v>
      </c>
      <c r="AQ78" s="41">
        <f t="shared" si="550"/>
        <v>0</v>
      </c>
      <c r="AR78" s="41">
        <f t="shared" si="550"/>
        <v>0</v>
      </c>
      <c r="AS78" s="41">
        <f t="shared" si="550"/>
        <v>0.6</v>
      </c>
      <c r="AT78" s="41">
        <f t="shared" si="550"/>
        <v>0</v>
      </c>
      <c r="AU78" s="41">
        <f t="shared" si="550"/>
        <v>0</v>
      </c>
      <c r="AV78" s="41">
        <f t="shared" si="550"/>
        <v>0</v>
      </c>
      <c r="AW78" s="41">
        <f t="shared" si="550"/>
        <v>0</v>
      </c>
      <c r="AX78" s="41">
        <f t="shared" si="550"/>
        <v>0</v>
      </c>
      <c r="AY78" s="41">
        <f t="shared" si="550"/>
        <v>0</v>
      </c>
      <c r="AZ78" s="41">
        <f t="shared" si="550"/>
        <v>0</v>
      </c>
      <c r="BA78" s="41">
        <f t="shared" si="550"/>
        <v>0</v>
      </c>
      <c r="BB78" s="41">
        <f t="shared" si="550"/>
        <v>0</v>
      </c>
      <c r="BC78" s="41">
        <f t="shared" si="550"/>
        <v>0</v>
      </c>
      <c r="BD78" s="41">
        <f t="shared" si="550"/>
        <v>0</v>
      </c>
      <c r="BE78" s="41">
        <f t="shared" si="550"/>
        <v>0</v>
      </c>
      <c r="BF78" s="41">
        <f t="shared" si="550"/>
        <v>0</v>
      </c>
    </row>
    <row r="79" spans="1:59" x14ac:dyDescent="0.25">
      <c r="A79" s="16"/>
      <c r="B79" s="4"/>
      <c r="C79" s="29"/>
      <c r="D79" s="44"/>
      <c r="E79" s="41">
        <f>E$2*E78/1000</f>
        <v>2.25</v>
      </c>
      <c r="F79" s="41">
        <f t="shared" ref="F79:U79" si="551">F$2*F78/1000</f>
        <v>0</v>
      </c>
      <c r="G79" s="41">
        <f t="shared" si="551"/>
        <v>0</v>
      </c>
      <c r="H79" s="41">
        <f t="shared" si="551"/>
        <v>0</v>
      </c>
      <c r="I79" s="41">
        <f t="shared" si="551"/>
        <v>0</v>
      </c>
      <c r="J79" s="41">
        <f t="shared" si="551"/>
        <v>0</v>
      </c>
      <c r="K79" s="41">
        <f t="shared" si="551"/>
        <v>0</v>
      </c>
      <c r="L79" s="41">
        <f t="shared" si="551"/>
        <v>7.8</v>
      </c>
      <c r="M79" s="41">
        <f t="shared" si="551"/>
        <v>4.5</v>
      </c>
      <c r="N79" s="41">
        <f t="shared" si="551"/>
        <v>10.8</v>
      </c>
      <c r="O79" s="41">
        <f t="shared" si="551"/>
        <v>0</v>
      </c>
      <c r="P79" s="41">
        <f t="shared" si="551"/>
        <v>0</v>
      </c>
      <c r="Q79" s="41">
        <f t="shared" si="551"/>
        <v>0</v>
      </c>
      <c r="R79" s="41">
        <f t="shared" si="551"/>
        <v>0</v>
      </c>
      <c r="S79" s="41">
        <f t="shared" si="551"/>
        <v>0</v>
      </c>
      <c r="T79" s="41">
        <f t="shared" si="551"/>
        <v>0</v>
      </c>
      <c r="U79" s="41">
        <f t="shared" si="551"/>
        <v>0</v>
      </c>
      <c r="V79" s="41">
        <f t="shared" ref="V79:AK79" si="552">V$2*V78/1000</f>
        <v>0</v>
      </c>
      <c r="W79" s="41">
        <f t="shared" si="552"/>
        <v>0</v>
      </c>
      <c r="X79" s="41">
        <f t="shared" si="552"/>
        <v>0</v>
      </c>
      <c r="Y79" s="41">
        <f t="shared" si="552"/>
        <v>0</v>
      </c>
      <c r="Z79" s="41">
        <f t="shared" si="552"/>
        <v>0</v>
      </c>
      <c r="AA79" s="41">
        <f t="shared" si="552"/>
        <v>6.0000000000000001E-3</v>
      </c>
      <c r="AB79" s="41">
        <f t="shared" si="552"/>
        <v>1.0149999999999999</v>
      </c>
      <c r="AC79" s="41">
        <f t="shared" si="552"/>
        <v>0</v>
      </c>
      <c r="AD79" s="41">
        <f t="shared" si="552"/>
        <v>0</v>
      </c>
      <c r="AE79" s="41">
        <f t="shared" si="552"/>
        <v>0</v>
      </c>
      <c r="AF79" s="41">
        <f t="shared" si="552"/>
        <v>0</v>
      </c>
      <c r="AG79" s="41">
        <f t="shared" si="552"/>
        <v>0</v>
      </c>
      <c r="AH79" s="41">
        <f t="shared" si="552"/>
        <v>0</v>
      </c>
      <c r="AI79" s="41">
        <f t="shared" si="552"/>
        <v>0</v>
      </c>
      <c r="AJ79" s="41">
        <f t="shared" si="552"/>
        <v>0</v>
      </c>
      <c r="AK79" s="41">
        <f t="shared" si="552"/>
        <v>0</v>
      </c>
      <c r="AL79" s="41">
        <f t="shared" ref="AL79:BA79" si="553">AL$2*AL78/1000</f>
        <v>0</v>
      </c>
      <c r="AM79" s="41">
        <f t="shared" si="553"/>
        <v>0.57599999999999996</v>
      </c>
      <c r="AN79" s="41">
        <f t="shared" si="553"/>
        <v>0</v>
      </c>
      <c r="AO79" s="41">
        <f t="shared" si="553"/>
        <v>0</v>
      </c>
      <c r="AP79" s="41">
        <f t="shared" si="553"/>
        <v>0</v>
      </c>
      <c r="AQ79" s="41">
        <f t="shared" si="553"/>
        <v>0</v>
      </c>
      <c r="AR79" s="41">
        <f t="shared" si="553"/>
        <v>0</v>
      </c>
      <c r="AS79" s="41">
        <f t="shared" si="553"/>
        <v>0.21</v>
      </c>
      <c r="AT79" s="41">
        <f t="shared" si="553"/>
        <v>0</v>
      </c>
      <c r="AU79" s="41">
        <f t="shared" si="553"/>
        <v>0</v>
      </c>
      <c r="AV79" s="41">
        <f t="shared" si="553"/>
        <v>0</v>
      </c>
      <c r="AW79" s="41">
        <f t="shared" si="553"/>
        <v>0</v>
      </c>
      <c r="AX79" s="41">
        <f t="shared" si="553"/>
        <v>0</v>
      </c>
      <c r="AY79" s="41">
        <f t="shared" si="553"/>
        <v>0</v>
      </c>
      <c r="AZ79" s="41">
        <f t="shared" si="553"/>
        <v>0</v>
      </c>
      <c r="BA79" s="41">
        <f t="shared" si="553"/>
        <v>0</v>
      </c>
      <c r="BB79" s="41">
        <f t="shared" ref="BB79:BF79" si="554">BB$2*BB78/1000</f>
        <v>0</v>
      </c>
      <c r="BC79" s="41">
        <f t="shared" si="554"/>
        <v>0</v>
      </c>
      <c r="BD79" s="41">
        <f t="shared" si="554"/>
        <v>0</v>
      </c>
      <c r="BE79" s="41">
        <f t="shared" si="554"/>
        <v>0</v>
      </c>
      <c r="BF79" s="41">
        <f t="shared" si="554"/>
        <v>0</v>
      </c>
      <c r="BG79" s="95">
        <f>SUM(E79:BF79)</f>
        <v>27.157000000000004</v>
      </c>
    </row>
    <row r="82" spans="1:59" ht="13.95" customHeight="1" thickBot="1" x14ac:dyDescent="0.3">
      <c r="A82" s="123"/>
      <c r="B82" s="22"/>
      <c r="C82" s="66"/>
      <c r="D82" s="42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</row>
    <row r="83" spans="1:59" x14ac:dyDescent="0.25">
      <c r="A83" s="123"/>
      <c r="B83" s="39"/>
      <c r="C83" s="32"/>
      <c r="D83" s="5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59" ht="13.8" thickBot="1" x14ac:dyDescent="0.3">
      <c r="A84" s="123"/>
      <c r="B84" s="70"/>
      <c r="C84" s="66" t="s">
        <v>88</v>
      </c>
      <c r="D84" s="46">
        <v>180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>
        <v>7</v>
      </c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>
        <v>15</v>
      </c>
      <c r="AX84" s="41"/>
      <c r="AY84" s="41"/>
      <c r="AZ84" s="41"/>
      <c r="BA84" s="41"/>
      <c r="BB84" s="41"/>
      <c r="BC84" s="41"/>
      <c r="BD84" s="41"/>
      <c r="BE84" s="41"/>
      <c r="BF84" s="41"/>
    </row>
    <row r="85" spans="1:59" x14ac:dyDescent="0.25">
      <c r="A85" s="124"/>
      <c r="B85" s="22"/>
      <c r="C85" s="29" t="s">
        <v>5</v>
      </c>
      <c r="D85" s="46">
        <v>50</v>
      </c>
      <c r="E85" s="41"/>
      <c r="F85" s="41">
        <v>50</v>
      </c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</row>
    <row r="86" spans="1:59" x14ac:dyDescent="0.25">
      <c r="A86" s="18"/>
      <c r="B86" s="22"/>
      <c r="C86" s="29"/>
      <c r="D86" s="46"/>
      <c r="E86" s="41">
        <f t="shared" ref="E86:AJ86" si="555">SUM(E7:E85)</f>
        <v>573.92212500000005</v>
      </c>
      <c r="F86" s="41">
        <f t="shared" si="555"/>
        <v>204.7</v>
      </c>
      <c r="G86" s="41">
        <f t="shared" si="555"/>
        <v>29.165759999999995</v>
      </c>
      <c r="H86" s="41">
        <f t="shared" si="555"/>
        <v>0</v>
      </c>
      <c r="I86" s="41">
        <f t="shared" si="555"/>
        <v>0</v>
      </c>
      <c r="J86" s="41">
        <f t="shared" si="555"/>
        <v>37.799999999999997</v>
      </c>
      <c r="K86" s="41">
        <f t="shared" si="555"/>
        <v>322.27381200000002</v>
      </c>
      <c r="L86" s="41">
        <f t="shared" si="555"/>
        <v>413.11199999999991</v>
      </c>
      <c r="M86" s="41">
        <f t="shared" si="555"/>
        <v>2808.4309999999996</v>
      </c>
      <c r="N86" s="41">
        <f t="shared" si="555"/>
        <v>370.8</v>
      </c>
      <c r="O86" s="41">
        <f t="shared" si="555"/>
        <v>0</v>
      </c>
      <c r="P86" s="41">
        <f t="shared" si="555"/>
        <v>133.23750000000001</v>
      </c>
      <c r="Q86" s="41">
        <f t="shared" si="555"/>
        <v>0</v>
      </c>
      <c r="R86" s="41">
        <f t="shared" si="555"/>
        <v>249.43407999999999</v>
      </c>
      <c r="S86" s="41">
        <f t="shared" si="555"/>
        <v>0</v>
      </c>
      <c r="T86" s="41">
        <f t="shared" si="555"/>
        <v>0</v>
      </c>
      <c r="U86" s="41">
        <f t="shared" si="555"/>
        <v>4535.0132000000003</v>
      </c>
      <c r="V86" s="41">
        <f t="shared" si="555"/>
        <v>189.108</v>
      </c>
      <c r="W86" s="41">
        <f t="shared" si="555"/>
        <v>745.48810000000003</v>
      </c>
      <c r="X86" s="41">
        <f t="shared" si="555"/>
        <v>614.74880000000007</v>
      </c>
      <c r="Y86" s="41">
        <f t="shared" si="555"/>
        <v>221.06879999999998</v>
      </c>
      <c r="Z86" s="41">
        <f t="shared" si="555"/>
        <v>206.06399999999999</v>
      </c>
      <c r="AA86" s="41">
        <f t="shared" si="555"/>
        <v>109.607904</v>
      </c>
      <c r="AB86" s="41">
        <f t="shared" si="555"/>
        <v>203.47608</v>
      </c>
      <c r="AC86" s="41">
        <f t="shared" si="555"/>
        <v>154.34885500000001</v>
      </c>
      <c r="AD86" s="41">
        <f t="shared" si="555"/>
        <v>0</v>
      </c>
      <c r="AE86" s="41">
        <f t="shared" si="555"/>
        <v>0</v>
      </c>
      <c r="AF86" s="41">
        <f t="shared" si="555"/>
        <v>110.06603999999999</v>
      </c>
      <c r="AG86" s="41">
        <f t="shared" si="555"/>
        <v>0</v>
      </c>
      <c r="AH86" s="41">
        <f t="shared" si="555"/>
        <v>438.82216</v>
      </c>
      <c r="AI86" s="41">
        <f t="shared" si="555"/>
        <v>0</v>
      </c>
      <c r="AJ86" s="41">
        <f t="shared" si="555"/>
        <v>234.47416800000002</v>
      </c>
      <c r="AK86" s="41">
        <f t="shared" ref="AK86:BF86" si="556">SUM(AK7:AK85)</f>
        <v>212.928</v>
      </c>
      <c r="AL86" s="41">
        <f t="shared" si="556"/>
        <v>580.32600000000014</v>
      </c>
      <c r="AM86" s="41">
        <f t="shared" si="556"/>
        <v>36.576000000000001</v>
      </c>
      <c r="AN86" s="41">
        <f t="shared" si="556"/>
        <v>0</v>
      </c>
      <c r="AO86" s="41">
        <f t="shared" si="556"/>
        <v>0</v>
      </c>
      <c r="AP86" s="41">
        <f t="shared" si="556"/>
        <v>0</v>
      </c>
      <c r="AQ86" s="41">
        <f t="shared" si="556"/>
        <v>0</v>
      </c>
      <c r="AR86" s="41">
        <f t="shared" si="556"/>
        <v>0</v>
      </c>
      <c r="AS86" s="41">
        <f t="shared" si="556"/>
        <v>3.63</v>
      </c>
      <c r="AT86" s="41">
        <f t="shared" si="556"/>
        <v>0</v>
      </c>
      <c r="AU86" s="41">
        <f t="shared" si="556"/>
        <v>78.118399999999994</v>
      </c>
      <c r="AV86" s="41">
        <f t="shared" si="556"/>
        <v>1312.30656</v>
      </c>
      <c r="AW86" s="41">
        <f t="shared" si="556"/>
        <v>15</v>
      </c>
      <c r="AX86" s="41">
        <f t="shared" si="556"/>
        <v>0</v>
      </c>
      <c r="AY86" s="41">
        <f t="shared" si="556"/>
        <v>64</v>
      </c>
      <c r="AZ86" s="41">
        <f t="shared" si="556"/>
        <v>629.03840000000002</v>
      </c>
      <c r="BA86" s="41">
        <f t="shared" si="556"/>
        <v>1775.0159999999998</v>
      </c>
      <c r="BB86" s="41">
        <f t="shared" si="556"/>
        <v>433.125</v>
      </c>
      <c r="BC86" s="41">
        <f t="shared" si="556"/>
        <v>858.375</v>
      </c>
      <c r="BD86" s="41">
        <f t="shared" si="556"/>
        <v>380.62080000000003</v>
      </c>
      <c r="BE86" s="41">
        <f t="shared" si="556"/>
        <v>0</v>
      </c>
      <c r="BF86" s="41">
        <f t="shared" si="556"/>
        <v>29.0304</v>
      </c>
    </row>
    <row r="87" spans="1:59" x14ac:dyDescent="0.25">
      <c r="A87" s="16"/>
      <c r="B87" s="4"/>
      <c r="C87" s="29"/>
      <c r="D87" s="42"/>
      <c r="E87" s="41">
        <f>E$2*E86/1000</f>
        <v>43.044159375</v>
      </c>
      <c r="F87" s="41">
        <f t="shared" ref="F87:BF87" si="557">F$2*F86/1000</f>
        <v>9.6208999999999989</v>
      </c>
      <c r="G87" s="41">
        <f t="shared" si="557"/>
        <v>4.083206399999999</v>
      </c>
      <c r="H87" s="41">
        <f t="shared" si="557"/>
        <v>0</v>
      </c>
      <c r="I87" s="41">
        <f t="shared" si="557"/>
        <v>0</v>
      </c>
      <c r="J87" s="41">
        <f t="shared" si="557"/>
        <v>14.741999999999997</v>
      </c>
      <c r="K87" s="41">
        <f t="shared" si="557"/>
        <v>87.01392924000001</v>
      </c>
      <c r="L87" s="41">
        <f t="shared" si="557"/>
        <v>247.86719999999994</v>
      </c>
      <c r="M87" s="41">
        <f t="shared" si="557"/>
        <v>140.42155</v>
      </c>
      <c r="N87" s="41">
        <f t="shared" si="557"/>
        <v>22.248000000000001</v>
      </c>
      <c r="O87" s="41">
        <f t="shared" si="557"/>
        <v>0</v>
      </c>
      <c r="P87" s="41">
        <f t="shared" si="557"/>
        <v>19.985624999999999</v>
      </c>
      <c r="Q87" s="41">
        <f t="shared" si="557"/>
        <v>0</v>
      </c>
      <c r="R87" s="41">
        <f t="shared" si="557"/>
        <v>27.437748800000001</v>
      </c>
      <c r="S87" s="41">
        <f t="shared" si="557"/>
        <v>0</v>
      </c>
      <c r="T87" s="41">
        <f t="shared" si="557"/>
        <v>0</v>
      </c>
      <c r="U87" s="41">
        <f t="shared" si="557"/>
        <v>45.350132000000002</v>
      </c>
      <c r="V87" s="41">
        <f t="shared" si="557"/>
        <v>5.6732399999999998</v>
      </c>
      <c r="W87" s="41">
        <f t="shared" si="557"/>
        <v>26.092083500000001</v>
      </c>
      <c r="X87" s="41">
        <f t="shared" si="557"/>
        <v>12.294976000000002</v>
      </c>
      <c r="Y87" s="41">
        <f t="shared" si="557"/>
        <v>4.4213759999999995</v>
      </c>
      <c r="Z87" s="41">
        <f t="shared" si="557"/>
        <v>24.727679999999999</v>
      </c>
      <c r="AA87" s="41">
        <f t="shared" si="557"/>
        <v>1.315294848</v>
      </c>
      <c r="AB87" s="41">
        <f t="shared" si="557"/>
        <v>14.2433256</v>
      </c>
      <c r="AC87" s="41">
        <f t="shared" si="557"/>
        <v>5.4022099250000002</v>
      </c>
      <c r="AD87" s="41">
        <f t="shared" si="557"/>
        <v>0</v>
      </c>
      <c r="AE87" s="41">
        <f t="shared" si="557"/>
        <v>0</v>
      </c>
      <c r="AF87" s="41">
        <f t="shared" si="557"/>
        <v>12.107264399999998</v>
      </c>
      <c r="AG87" s="41">
        <f t="shared" si="557"/>
        <v>0</v>
      </c>
      <c r="AH87" s="41">
        <f t="shared" si="557"/>
        <v>16.67524208</v>
      </c>
      <c r="AI87" s="41">
        <f t="shared" si="557"/>
        <v>0</v>
      </c>
      <c r="AJ87" s="41">
        <f t="shared" si="557"/>
        <v>7.9721217120000007</v>
      </c>
      <c r="AK87" s="41">
        <f t="shared" si="557"/>
        <v>21.2928</v>
      </c>
      <c r="AL87" s="41">
        <f t="shared" si="557"/>
        <v>31.917930000000009</v>
      </c>
      <c r="AM87" s="41">
        <f t="shared" si="557"/>
        <v>1.1704319999999999</v>
      </c>
      <c r="AN87" s="41">
        <f t="shared" si="557"/>
        <v>0</v>
      </c>
      <c r="AO87" s="41">
        <f t="shared" si="557"/>
        <v>0</v>
      </c>
      <c r="AP87" s="41">
        <f t="shared" si="557"/>
        <v>0</v>
      </c>
      <c r="AQ87" s="41">
        <f t="shared" si="557"/>
        <v>0</v>
      </c>
      <c r="AR87" s="41">
        <f t="shared" si="557"/>
        <v>0</v>
      </c>
      <c r="AS87" s="41">
        <f t="shared" si="557"/>
        <v>1.2705</v>
      </c>
      <c r="AT87" s="41">
        <f t="shared" si="557"/>
        <v>0</v>
      </c>
      <c r="AU87" s="41">
        <f t="shared" si="557"/>
        <v>24.997888</v>
      </c>
      <c r="AV87" s="41">
        <f t="shared" si="557"/>
        <v>47.243036160000003</v>
      </c>
      <c r="AW87" s="41">
        <f t="shared" si="557"/>
        <v>1.5</v>
      </c>
      <c r="AX87" s="41">
        <f t="shared" si="557"/>
        <v>0</v>
      </c>
      <c r="AY87" s="41">
        <f t="shared" si="557"/>
        <v>6.4</v>
      </c>
      <c r="AZ87" s="41">
        <f t="shared" si="557"/>
        <v>138.38844800000001</v>
      </c>
      <c r="BA87" s="41">
        <f t="shared" si="557"/>
        <v>497.00448</v>
      </c>
      <c r="BB87" s="41">
        <f t="shared" si="557"/>
        <v>108.28125</v>
      </c>
      <c r="BC87" s="41">
        <f t="shared" si="557"/>
        <v>214.59375</v>
      </c>
      <c r="BD87" s="41">
        <f t="shared" si="557"/>
        <v>68.511744000000007</v>
      </c>
      <c r="BE87" s="41">
        <f t="shared" si="557"/>
        <v>0</v>
      </c>
      <c r="BF87" s="41">
        <f t="shared" si="557"/>
        <v>3.4836480000000001</v>
      </c>
      <c r="BG87" s="95">
        <f>SUM(E87:BF87)</f>
        <v>1958.7951710399998</v>
      </c>
    </row>
    <row r="88" spans="1:59" ht="12.75" customHeight="1" x14ac:dyDescent="0.25">
      <c r="A88" s="120" t="s">
        <v>38</v>
      </c>
      <c r="B88" s="13"/>
      <c r="C88" s="60" t="s">
        <v>50</v>
      </c>
      <c r="D88" s="109">
        <v>160</v>
      </c>
      <c r="E88" s="41"/>
      <c r="F88" s="41"/>
      <c r="G88" s="41"/>
      <c r="H88" s="41"/>
      <c r="I88" s="41"/>
      <c r="J88" s="41"/>
      <c r="K88" s="41">
        <v>5</v>
      </c>
      <c r="L88" s="41"/>
      <c r="M88" s="41">
        <v>20</v>
      </c>
      <c r="N88" s="41"/>
      <c r="O88" s="41">
        <v>20</v>
      </c>
      <c r="P88" s="41">
        <v>5</v>
      </c>
      <c r="Q88" s="41">
        <v>100</v>
      </c>
      <c r="R88" s="41">
        <v>4</v>
      </c>
      <c r="S88" s="41"/>
      <c r="T88" s="41"/>
      <c r="U88" s="41"/>
      <c r="V88" s="41"/>
      <c r="W88" s="41"/>
      <c r="X88" s="41"/>
      <c r="Y88" s="41"/>
      <c r="Z88" s="41"/>
      <c r="AA88" s="41"/>
      <c r="AB88" s="41">
        <v>8</v>
      </c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>
        <v>10</v>
      </c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</row>
    <row r="89" spans="1:59" ht="13.8" thickBot="1" x14ac:dyDescent="0.3">
      <c r="A89" s="123"/>
      <c r="B89" s="13"/>
      <c r="C89" s="66" t="s">
        <v>48</v>
      </c>
      <c r="D89" s="43">
        <v>180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>
        <v>10</v>
      </c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>
        <v>0.6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</row>
    <row r="90" spans="1:59" ht="13.8" thickBot="1" x14ac:dyDescent="0.3">
      <c r="A90" s="124"/>
      <c r="B90" s="22"/>
      <c r="C90" s="66" t="s">
        <v>49</v>
      </c>
      <c r="D90" s="51" t="s">
        <v>47</v>
      </c>
      <c r="E90" s="41">
        <v>30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</row>
    <row r="91" spans="1:59" x14ac:dyDescent="0.25">
      <c r="A91" s="18"/>
      <c r="B91" s="22"/>
      <c r="C91" s="86"/>
      <c r="D91" s="51"/>
      <c r="E91" s="41">
        <f>SUM(E88:E90)</f>
        <v>30</v>
      </c>
      <c r="F91" s="41">
        <f t="shared" ref="F91:BF91" si="558">SUM(F88:F90)</f>
        <v>0</v>
      </c>
      <c r="G91" s="41">
        <f t="shared" si="558"/>
        <v>0</v>
      </c>
      <c r="H91" s="41">
        <f t="shared" si="558"/>
        <v>0</v>
      </c>
      <c r="I91" s="41">
        <f t="shared" si="558"/>
        <v>0</v>
      </c>
      <c r="J91" s="41">
        <f t="shared" si="558"/>
        <v>0</v>
      </c>
      <c r="K91" s="41">
        <f t="shared" si="558"/>
        <v>5</v>
      </c>
      <c r="L91" s="41">
        <f t="shared" si="558"/>
        <v>0</v>
      </c>
      <c r="M91" s="41">
        <f t="shared" si="558"/>
        <v>20</v>
      </c>
      <c r="N91" s="41">
        <f t="shared" si="558"/>
        <v>0</v>
      </c>
      <c r="O91" s="41">
        <f t="shared" si="558"/>
        <v>20</v>
      </c>
      <c r="P91" s="41">
        <f t="shared" si="558"/>
        <v>5</v>
      </c>
      <c r="Q91" s="41">
        <f t="shared" si="558"/>
        <v>100</v>
      </c>
      <c r="R91" s="41">
        <f t="shared" si="558"/>
        <v>4</v>
      </c>
      <c r="S91" s="41">
        <f t="shared" si="558"/>
        <v>0</v>
      </c>
      <c r="T91" s="41">
        <f t="shared" si="558"/>
        <v>0</v>
      </c>
      <c r="U91" s="41">
        <f t="shared" si="558"/>
        <v>0</v>
      </c>
      <c r="V91" s="41">
        <f t="shared" si="558"/>
        <v>0</v>
      </c>
      <c r="W91" s="41">
        <f t="shared" si="558"/>
        <v>0</v>
      </c>
      <c r="X91" s="41">
        <f t="shared" si="558"/>
        <v>0</v>
      </c>
      <c r="Y91" s="41">
        <f t="shared" si="558"/>
        <v>0</v>
      </c>
      <c r="Z91" s="41">
        <f t="shared" si="558"/>
        <v>0</v>
      </c>
      <c r="AA91" s="41">
        <f t="shared" si="558"/>
        <v>0</v>
      </c>
      <c r="AB91" s="41">
        <f t="shared" si="558"/>
        <v>18</v>
      </c>
      <c r="AC91" s="41">
        <f t="shared" si="558"/>
        <v>0</v>
      </c>
      <c r="AD91" s="41">
        <f t="shared" si="558"/>
        <v>0</v>
      </c>
      <c r="AE91" s="41">
        <f t="shared" si="558"/>
        <v>0</v>
      </c>
      <c r="AF91" s="41">
        <f t="shared" si="558"/>
        <v>0</v>
      </c>
      <c r="AG91" s="41">
        <f t="shared" si="558"/>
        <v>0</v>
      </c>
      <c r="AH91" s="41">
        <f t="shared" si="558"/>
        <v>0</v>
      </c>
      <c r="AI91" s="41">
        <f t="shared" si="558"/>
        <v>0</v>
      </c>
      <c r="AJ91" s="41">
        <f t="shared" si="558"/>
        <v>0</v>
      </c>
      <c r="AK91" s="41">
        <f t="shared" si="558"/>
        <v>0</v>
      </c>
      <c r="AL91" s="41">
        <f t="shared" si="558"/>
        <v>0</v>
      </c>
      <c r="AM91" s="41">
        <f t="shared" si="558"/>
        <v>0</v>
      </c>
      <c r="AN91" s="41">
        <f t="shared" si="558"/>
        <v>10</v>
      </c>
      <c r="AO91" s="41">
        <f t="shared" si="558"/>
        <v>0</v>
      </c>
      <c r="AP91" s="41">
        <f t="shared" si="558"/>
        <v>0</v>
      </c>
      <c r="AQ91" s="41">
        <f t="shared" si="558"/>
        <v>0</v>
      </c>
      <c r="AR91" s="41">
        <f t="shared" si="558"/>
        <v>0</v>
      </c>
      <c r="AS91" s="41">
        <f t="shared" si="558"/>
        <v>0.6</v>
      </c>
      <c r="AT91" s="41">
        <f t="shared" si="558"/>
        <v>0</v>
      </c>
      <c r="AU91" s="41">
        <f t="shared" si="558"/>
        <v>0</v>
      </c>
      <c r="AV91" s="41">
        <f t="shared" si="558"/>
        <v>0</v>
      </c>
      <c r="AW91" s="41">
        <f t="shared" si="558"/>
        <v>0</v>
      </c>
      <c r="AX91" s="41">
        <f t="shared" si="558"/>
        <v>0</v>
      </c>
      <c r="AY91" s="41">
        <f t="shared" si="558"/>
        <v>0</v>
      </c>
      <c r="AZ91" s="41">
        <f t="shared" si="558"/>
        <v>0</v>
      </c>
      <c r="BA91" s="41">
        <f t="shared" si="558"/>
        <v>0</v>
      </c>
      <c r="BB91" s="41">
        <f t="shared" si="558"/>
        <v>0</v>
      </c>
      <c r="BC91" s="41">
        <f t="shared" si="558"/>
        <v>0</v>
      </c>
      <c r="BD91" s="41">
        <f t="shared" si="558"/>
        <v>0</v>
      </c>
      <c r="BE91" s="41">
        <f t="shared" si="558"/>
        <v>0</v>
      </c>
      <c r="BF91" s="41">
        <f t="shared" si="558"/>
        <v>0</v>
      </c>
    </row>
    <row r="92" spans="1:59" x14ac:dyDescent="0.25">
      <c r="A92" s="18"/>
      <c r="B92" s="22"/>
      <c r="C92" s="86"/>
      <c r="D92" s="51"/>
      <c r="E92" s="41">
        <f>E$2*E91/1000</f>
        <v>2.25</v>
      </c>
      <c r="F92" s="41">
        <f t="shared" ref="F92:BF92" si="559">F$2*F91/1000</f>
        <v>0</v>
      </c>
      <c r="G92" s="41">
        <f t="shared" si="559"/>
        <v>0</v>
      </c>
      <c r="H92" s="41">
        <f t="shared" si="559"/>
        <v>0</v>
      </c>
      <c r="I92" s="41">
        <f t="shared" si="559"/>
        <v>0</v>
      </c>
      <c r="J92" s="41">
        <f t="shared" si="559"/>
        <v>0</v>
      </c>
      <c r="K92" s="41">
        <f t="shared" si="559"/>
        <v>1.35</v>
      </c>
      <c r="L92" s="41">
        <f t="shared" si="559"/>
        <v>0</v>
      </c>
      <c r="M92" s="41">
        <f t="shared" si="559"/>
        <v>1</v>
      </c>
      <c r="N92" s="41">
        <f t="shared" si="559"/>
        <v>0</v>
      </c>
      <c r="O92" s="41">
        <f t="shared" si="559"/>
        <v>4</v>
      </c>
      <c r="P92" s="41">
        <f t="shared" si="559"/>
        <v>0.75</v>
      </c>
      <c r="Q92" s="41">
        <f t="shared" si="559"/>
        <v>17</v>
      </c>
      <c r="R92" s="41">
        <f t="shared" si="559"/>
        <v>0.44</v>
      </c>
      <c r="S92" s="41">
        <f t="shared" si="559"/>
        <v>0</v>
      </c>
      <c r="T92" s="41">
        <f t="shared" si="559"/>
        <v>0</v>
      </c>
      <c r="U92" s="41">
        <f t="shared" si="559"/>
        <v>0</v>
      </c>
      <c r="V92" s="41">
        <f t="shared" si="559"/>
        <v>0</v>
      </c>
      <c r="W92" s="41">
        <f t="shared" si="559"/>
        <v>0</v>
      </c>
      <c r="X92" s="41">
        <f t="shared" si="559"/>
        <v>0</v>
      </c>
      <c r="Y92" s="41">
        <f t="shared" si="559"/>
        <v>0</v>
      </c>
      <c r="Z92" s="41">
        <f t="shared" si="559"/>
        <v>0</v>
      </c>
      <c r="AA92" s="41">
        <f t="shared" si="559"/>
        <v>0</v>
      </c>
      <c r="AB92" s="41">
        <f t="shared" si="559"/>
        <v>1.26</v>
      </c>
      <c r="AC92" s="41">
        <f t="shared" si="559"/>
        <v>0</v>
      </c>
      <c r="AD92" s="41">
        <f t="shared" si="559"/>
        <v>0</v>
      </c>
      <c r="AE92" s="41">
        <f t="shared" si="559"/>
        <v>0</v>
      </c>
      <c r="AF92" s="41">
        <f t="shared" si="559"/>
        <v>0</v>
      </c>
      <c r="AG92" s="41">
        <f t="shared" si="559"/>
        <v>0</v>
      </c>
      <c r="AH92" s="41">
        <f t="shared" si="559"/>
        <v>0</v>
      </c>
      <c r="AI92" s="41">
        <f t="shared" si="559"/>
        <v>0</v>
      </c>
      <c r="AJ92" s="41">
        <f t="shared" si="559"/>
        <v>0</v>
      </c>
      <c r="AK92" s="41">
        <f t="shared" si="559"/>
        <v>0</v>
      </c>
      <c r="AL92" s="41">
        <f t="shared" si="559"/>
        <v>0</v>
      </c>
      <c r="AM92" s="41">
        <f t="shared" si="559"/>
        <v>0</v>
      </c>
      <c r="AN92" s="41">
        <f t="shared" si="559"/>
        <v>0.45</v>
      </c>
      <c r="AO92" s="41">
        <f t="shared" si="559"/>
        <v>0</v>
      </c>
      <c r="AP92" s="41">
        <f t="shared" si="559"/>
        <v>0</v>
      </c>
      <c r="AQ92" s="41">
        <f t="shared" si="559"/>
        <v>0</v>
      </c>
      <c r="AR92" s="41">
        <f t="shared" si="559"/>
        <v>0</v>
      </c>
      <c r="AS92" s="41">
        <f t="shared" si="559"/>
        <v>0.21</v>
      </c>
      <c r="AT92" s="41">
        <f t="shared" si="559"/>
        <v>0</v>
      </c>
      <c r="AU92" s="41">
        <f t="shared" si="559"/>
        <v>0</v>
      </c>
      <c r="AV92" s="41">
        <f t="shared" si="559"/>
        <v>0</v>
      </c>
      <c r="AW92" s="41">
        <f t="shared" si="559"/>
        <v>0</v>
      </c>
      <c r="AX92" s="41">
        <f t="shared" si="559"/>
        <v>0</v>
      </c>
      <c r="AY92" s="41">
        <f t="shared" si="559"/>
        <v>0</v>
      </c>
      <c r="AZ92" s="41">
        <f t="shared" si="559"/>
        <v>0</v>
      </c>
      <c r="BA92" s="41">
        <f t="shared" si="559"/>
        <v>0</v>
      </c>
      <c r="BB92" s="41">
        <f t="shared" si="559"/>
        <v>0</v>
      </c>
      <c r="BC92" s="41">
        <f t="shared" si="559"/>
        <v>0</v>
      </c>
      <c r="BD92" s="41">
        <f t="shared" si="559"/>
        <v>0</v>
      </c>
      <c r="BE92" s="41">
        <f t="shared" si="559"/>
        <v>0</v>
      </c>
      <c r="BF92" s="41">
        <f t="shared" si="559"/>
        <v>0</v>
      </c>
      <c r="BG92" s="95">
        <f>SUM(E92:BF92)</f>
        <v>28.710000000000004</v>
      </c>
    </row>
    <row r="93" spans="1:59" x14ac:dyDescent="0.25">
      <c r="A93" s="18"/>
      <c r="B93" s="22"/>
      <c r="C93" s="86"/>
      <c r="D93" s="51"/>
      <c r="E93" s="41">
        <f>SUM(E91,E86,E78)</f>
        <v>633.92212500000005</v>
      </c>
      <c r="F93" s="41">
        <f t="shared" ref="F93:BF93" si="560">SUM(F91,F86,F78)</f>
        <v>204.7</v>
      </c>
      <c r="G93" s="41">
        <f t="shared" si="560"/>
        <v>29.165759999999995</v>
      </c>
      <c r="H93" s="41">
        <f t="shared" si="560"/>
        <v>0</v>
      </c>
      <c r="I93" s="41">
        <f t="shared" si="560"/>
        <v>0</v>
      </c>
      <c r="J93" s="41">
        <f t="shared" si="560"/>
        <v>37.799999999999997</v>
      </c>
      <c r="K93" s="41">
        <f t="shared" si="560"/>
        <v>327.27381200000002</v>
      </c>
      <c r="L93" s="41">
        <f t="shared" si="560"/>
        <v>426.11199999999991</v>
      </c>
      <c r="M93" s="41">
        <f t="shared" si="560"/>
        <v>2918.4309999999996</v>
      </c>
      <c r="N93" s="41">
        <f t="shared" si="560"/>
        <v>550.79999999999995</v>
      </c>
      <c r="O93" s="41">
        <f t="shared" si="560"/>
        <v>20</v>
      </c>
      <c r="P93" s="41">
        <f t="shared" si="560"/>
        <v>138.23750000000001</v>
      </c>
      <c r="Q93" s="41">
        <f t="shared" si="560"/>
        <v>100</v>
      </c>
      <c r="R93" s="41">
        <f t="shared" si="560"/>
        <v>253.43407999999999</v>
      </c>
      <c r="S93" s="41">
        <f t="shared" si="560"/>
        <v>0</v>
      </c>
      <c r="T93" s="41">
        <f t="shared" si="560"/>
        <v>0</v>
      </c>
      <c r="U93" s="41">
        <f t="shared" si="560"/>
        <v>4535.0132000000003</v>
      </c>
      <c r="V93" s="41">
        <f t="shared" si="560"/>
        <v>189.108</v>
      </c>
      <c r="W93" s="41">
        <f t="shared" si="560"/>
        <v>745.48810000000003</v>
      </c>
      <c r="X93" s="41">
        <f t="shared" si="560"/>
        <v>614.74880000000007</v>
      </c>
      <c r="Y93" s="41">
        <f t="shared" si="560"/>
        <v>221.06879999999998</v>
      </c>
      <c r="Z93" s="41">
        <f t="shared" si="560"/>
        <v>206.06399999999999</v>
      </c>
      <c r="AA93" s="41">
        <f t="shared" si="560"/>
        <v>110.107904</v>
      </c>
      <c r="AB93" s="41">
        <f t="shared" si="560"/>
        <v>235.97608</v>
      </c>
      <c r="AC93" s="41">
        <f t="shared" si="560"/>
        <v>154.34885500000001</v>
      </c>
      <c r="AD93" s="41">
        <f t="shared" si="560"/>
        <v>0</v>
      </c>
      <c r="AE93" s="41">
        <f t="shared" si="560"/>
        <v>0</v>
      </c>
      <c r="AF93" s="41">
        <f t="shared" si="560"/>
        <v>110.06603999999999</v>
      </c>
      <c r="AG93" s="41">
        <f t="shared" si="560"/>
        <v>0</v>
      </c>
      <c r="AH93" s="41">
        <f t="shared" si="560"/>
        <v>438.82216</v>
      </c>
      <c r="AI93" s="41">
        <f t="shared" si="560"/>
        <v>0</v>
      </c>
      <c r="AJ93" s="41">
        <f t="shared" si="560"/>
        <v>234.47416800000002</v>
      </c>
      <c r="AK93" s="41">
        <f t="shared" si="560"/>
        <v>212.928</v>
      </c>
      <c r="AL93" s="41">
        <f t="shared" si="560"/>
        <v>580.32600000000014</v>
      </c>
      <c r="AM93" s="41">
        <f t="shared" si="560"/>
        <v>54.576000000000001</v>
      </c>
      <c r="AN93" s="41">
        <f t="shared" si="560"/>
        <v>10</v>
      </c>
      <c r="AO93" s="41">
        <f t="shared" si="560"/>
        <v>0</v>
      </c>
      <c r="AP93" s="41">
        <f t="shared" si="560"/>
        <v>0</v>
      </c>
      <c r="AQ93" s="41">
        <f t="shared" si="560"/>
        <v>0</v>
      </c>
      <c r="AR93" s="41">
        <f t="shared" si="560"/>
        <v>0</v>
      </c>
      <c r="AS93" s="41">
        <f t="shared" si="560"/>
        <v>4.8299999999999992</v>
      </c>
      <c r="AT93" s="41">
        <f t="shared" si="560"/>
        <v>0</v>
      </c>
      <c r="AU93" s="41">
        <f t="shared" si="560"/>
        <v>78.118399999999994</v>
      </c>
      <c r="AV93" s="41">
        <f t="shared" si="560"/>
        <v>1312.30656</v>
      </c>
      <c r="AW93" s="41">
        <f t="shared" si="560"/>
        <v>15</v>
      </c>
      <c r="AX93" s="41">
        <f t="shared" si="560"/>
        <v>0</v>
      </c>
      <c r="AY93" s="41">
        <f t="shared" si="560"/>
        <v>64</v>
      </c>
      <c r="AZ93" s="41">
        <f t="shared" si="560"/>
        <v>629.03840000000002</v>
      </c>
      <c r="BA93" s="41">
        <f t="shared" si="560"/>
        <v>1775.0159999999998</v>
      </c>
      <c r="BB93" s="41">
        <f t="shared" si="560"/>
        <v>433.125</v>
      </c>
      <c r="BC93" s="41">
        <f t="shared" si="560"/>
        <v>858.375</v>
      </c>
      <c r="BD93" s="41">
        <f t="shared" si="560"/>
        <v>380.62080000000003</v>
      </c>
      <c r="BE93" s="41">
        <f t="shared" si="560"/>
        <v>0</v>
      </c>
      <c r="BF93" s="41">
        <f t="shared" si="560"/>
        <v>29.0304</v>
      </c>
    </row>
    <row r="94" spans="1:59" x14ac:dyDescent="0.25">
      <c r="A94" s="18"/>
      <c r="B94" s="22"/>
      <c r="C94" s="86"/>
      <c r="D94" s="51"/>
      <c r="E94" s="41">
        <f>E$2*E93/1000</f>
        <v>47.544159375</v>
      </c>
      <c r="F94" s="41">
        <f t="shared" ref="F94:BF94" si="561">F$2*F93/1000</f>
        <v>9.6208999999999989</v>
      </c>
      <c r="G94" s="41">
        <f t="shared" si="561"/>
        <v>4.083206399999999</v>
      </c>
      <c r="H94" s="41">
        <f t="shared" si="561"/>
        <v>0</v>
      </c>
      <c r="I94" s="41">
        <f t="shared" si="561"/>
        <v>0</v>
      </c>
      <c r="J94" s="41">
        <f t="shared" si="561"/>
        <v>14.741999999999997</v>
      </c>
      <c r="K94" s="41">
        <f t="shared" si="561"/>
        <v>88.363929240000019</v>
      </c>
      <c r="L94" s="41">
        <f t="shared" si="561"/>
        <v>255.66719999999995</v>
      </c>
      <c r="M94" s="41">
        <f t="shared" si="561"/>
        <v>145.92155</v>
      </c>
      <c r="N94" s="41">
        <f>N$2*N93/1000</f>
        <v>33.048000000000002</v>
      </c>
      <c r="O94" s="41">
        <f>O$2*O93/1000</f>
        <v>4</v>
      </c>
      <c r="P94" s="41">
        <f>P$2*P93/1000</f>
        <v>20.735624999999999</v>
      </c>
      <c r="Q94" s="41">
        <f t="shared" si="561"/>
        <v>17</v>
      </c>
      <c r="R94" s="41">
        <f t="shared" si="561"/>
        <v>27.877748800000003</v>
      </c>
      <c r="S94" s="41">
        <f t="shared" si="561"/>
        <v>0</v>
      </c>
      <c r="T94" s="41">
        <f t="shared" si="561"/>
        <v>0</v>
      </c>
      <c r="U94" s="41">
        <f t="shared" si="561"/>
        <v>45.350132000000002</v>
      </c>
      <c r="V94" s="41">
        <f t="shared" si="561"/>
        <v>5.6732399999999998</v>
      </c>
      <c r="W94" s="41">
        <f t="shared" si="561"/>
        <v>26.092083500000001</v>
      </c>
      <c r="X94" s="41">
        <f t="shared" si="561"/>
        <v>12.294976000000002</v>
      </c>
      <c r="Y94" s="41">
        <f t="shared" si="561"/>
        <v>4.4213759999999995</v>
      </c>
      <c r="Z94" s="41">
        <f t="shared" si="561"/>
        <v>24.727679999999999</v>
      </c>
      <c r="AA94" s="41">
        <f t="shared" si="561"/>
        <v>1.321294848</v>
      </c>
      <c r="AB94" s="41">
        <f t="shared" si="561"/>
        <v>16.518325600000001</v>
      </c>
      <c r="AC94" s="41">
        <f t="shared" si="561"/>
        <v>5.4022099250000002</v>
      </c>
      <c r="AD94" s="41">
        <f t="shared" si="561"/>
        <v>0</v>
      </c>
      <c r="AE94" s="41">
        <f t="shared" si="561"/>
        <v>0</v>
      </c>
      <c r="AF94" s="41">
        <f t="shared" si="561"/>
        <v>12.107264399999998</v>
      </c>
      <c r="AG94" s="41">
        <f t="shared" si="561"/>
        <v>0</v>
      </c>
      <c r="AH94" s="41">
        <f t="shared" si="561"/>
        <v>16.67524208</v>
      </c>
      <c r="AI94" s="41">
        <f t="shared" si="561"/>
        <v>0</v>
      </c>
      <c r="AJ94" s="41">
        <f t="shared" si="561"/>
        <v>7.9721217120000007</v>
      </c>
      <c r="AK94" s="41">
        <f t="shared" si="561"/>
        <v>21.2928</v>
      </c>
      <c r="AL94" s="41">
        <f t="shared" si="561"/>
        <v>31.917930000000009</v>
      </c>
      <c r="AM94" s="41">
        <f t="shared" si="561"/>
        <v>1.746432</v>
      </c>
      <c r="AN94" s="41">
        <f t="shared" si="561"/>
        <v>0.45</v>
      </c>
      <c r="AO94" s="41">
        <f t="shared" si="561"/>
        <v>0</v>
      </c>
      <c r="AP94" s="41">
        <f t="shared" si="561"/>
        <v>0</v>
      </c>
      <c r="AQ94" s="41">
        <f t="shared" si="561"/>
        <v>0</v>
      </c>
      <c r="AR94" s="41">
        <f t="shared" si="561"/>
        <v>0</v>
      </c>
      <c r="AS94" s="41">
        <f t="shared" si="561"/>
        <v>1.6904999999999997</v>
      </c>
      <c r="AT94" s="41">
        <f t="shared" si="561"/>
        <v>0</v>
      </c>
      <c r="AU94" s="41">
        <f t="shared" si="561"/>
        <v>24.997888</v>
      </c>
      <c r="AV94" s="41">
        <f t="shared" si="561"/>
        <v>47.243036160000003</v>
      </c>
      <c r="AW94" s="41">
        <f t="shared" si="561"/>
        <v>1.5</v>
      </c>
      <c r="AX94" s="41">
        <f t="shared" si="561"/>
        <v>0</v>
      </c>
      <c r="AY94" s="41">
        <f t="shared" si="561"/>
        <v>6.4</v>
      </c>
      <c r="AZ94" s="41">
        <f t="shared" si="561"/>
        <v>138.38844800000001</v>
      </c>
      <c r="BA94" s="41">
        <f t="shared" si="561"/>
        <v>497.00448</v>
      </c>
      <c r="BB94" s="41">
        <f t="shared" si="561"/>
        <v>108.28125</v>
      </c>
      <c r="BC94" s="41">
        <f t="shared" si="561"/>
        <v>214.59375</v>
      </c>
      <c r="BD94" s="41">
        <f t="shared" si="561"/>
        <v>68.511744000000007</v>
      </c>
      <c r="BE94" s="41">
        <f t="shared" si="561"/>
        <v>0</v>
      </c>
      <c r="BF94" s="41">
        <f t="shared" si="561"/>
        <v>3.4836480000000001</v>
      </c>
      <c r="BG94" s="95">
        <f>SUM(E94:BF94)</f>
        <v>2014.6621710399997</v>
      </c>
    </row>
    <row r="95" spans="1:59" s="12" customFormat="1" ht="13.8" thickBot="1" x14ac:dyDescent="0.3">
      <c r="A95" s="27" t="s">
        <v>51</v>
      </c>
      <c r="B95" s="22"/>
      <c r="C95" s="33"/>
      <c r="D95" s="47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</row>
    <row r="96" spans="1:59" ht="13.5" customHeight="1" thickBot="1" x14ac:dyDescent="0.3">
      <c r="A96" s="120" t="s">
        <v>53</v>
      </c>
      <c r="B96" s="22"/>
      <c r="C96" s="65" t="s">
        <v>59</v>
      </c>
      <c r="D96" s="30">
        <v>10</v>
      </c>
      <c r="E96" s="41"/>
      <c r="F96" s="41"/>
      <c r="G96" s="41"/>
      <c r="H96" s="41"/>
      <c r="I96" s="41"/>
      <c r="J96" s="41"/>
      <c r="K96" s="41"/>
      <c r="L96" s="41">
        <v>10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</row>
    <row r="97" spans="1:59" ht="13.8" thickBot="1" x14ac:dyDescent="0.3">
      <c r="A97" s="123"/>
      <c r="B97" s="22"/>
      <c r="C97" s="66" t="s">
        <v>49</v>
      </c>
      <c r="D97" s="46">
        <v>30</v>
      </c>
      <c r="E97" s="41">
        <v>30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</row>
    <row r="98" spans="1:59" ht="13.8" thickBot="1" x14ac:dyDescent="0.3">
      <c r="A98" s="123"/>
      <c r="B98" s="70"/>
      <c r="C98" s="66" t="s">
        <v>118</v>
      </c>
      <c r="D98" s="30">
        <v>180</v>
      </c>
      <c r="E98" s="41"/>
      <c r="F98" s="41"/>
      <c r="G98" s="41"/>
      <c r="H98" s="41"/>
      <c r="I98" s="41"/>
      <c r="J98" s="41"/>
      <c r="K98" s="41"/>
      <c r="L98" s="41">
        <v>3</v>
      </c>
      <c r="M98" s="41">
        <v>135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>
        <v>0.5</v>
      </c>
      <c r="AB98" s="41">
        <v>4.5</v>
      </c>
      <c r="AC98" s="41"/>
      <c r="AD98" s="41"/>
      <c r="AE98" s="41"/>
      <c r="AF98" s="41"/>
      <c r="AG98" s="41"/>
      <c r="AH98" s="41"/>
      <c r="AI98" s="41"/>
      <c r="AJ98" s="41">
        <v>12</v>
      </c>
      <c r="AK98" s="41">
        <v>12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</row>
    <row r="99" spans="1:59" ht="13.8" thickBot="1" x14ac:dyDescent="0.3">
      <c r="A99" s="124"/>
      <c r="B99" s="22"/>
      <c r="C99" s="66" t="s">
        <v>52</v>
      </c>
      <c r="D99" s="43">
        <v>180</v>
      </c>
      <c r="E99" s="41"/>
      <c r="F99" s="41"/>
      <c r="G99" s="41"/>
      <c r="H99" s="41"/>
      <c r="I99" s="41"/>
      <c r="J99" s="41"/>
      <c r="K99" s="41"/>
      <c r="L99" s="41"/>
      <c r="M99" s="41">
        <v>110</v>
      </c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>
        <v>10</v>
      </c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>
        <v>2</v>
      </c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</row>
    <row r="100" spans="1:59" x14ac:dyDescent="0.25">
      <c r="A100" s="16"/>
      <c r="B100" s="4"/>
      <c r="C100" s="29"/>
      <c r="D100" s="52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</row>
    <row r="101" spans="1:59" x14ac:dyDescent="0.25">
      <c r="A101" s="24" t="s">
        <v>33</v>
      </c>
      <c r="B101" s="22"/>
      <c r="C101" s="60" t="s">
        <v>54</v>
      </c>
      <c r="D101" s="109">
        <v>130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>
        <v>130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</row>
    <row r="102" spans="1:59" x14ac:dyDescent="0.25">
      <c r="A102" s="24"/>
      <c r="B102" s="22"/>
      <c r="C102" s="60"/>
      <c r="D102" s="43"/>
      <c r="E102" s="41">
        <f>SUM(E96:E101)</f>
        <v>30</v>
      </c>
      <c r="F102" s="41">
        <f t="shared" ref="F102:BF102" si="562">SUM(F96:F101)</f>
        <v>0</v>
      </c>
      <c r="G102" s="41">
        <f t="shared" si="562"/>
        <v>0</v>
      </c>
      <c r="H102" s="41">
        <f t="shared" si="562"/>
        <v>0</v>
      </c>
      <c r="I102" s="41">
        <f t="shared" si="562"/>
        <v>0</v>
      </c>
      <c r="J102" s="41">
        <f t="shared" si="562"/>
        <v>0</v>
      </c>
      <c r="K102" s="41">
        <f t="shared" si="562"/>
        <v>0</v>
      </c>
      <c r="L102" s="41">
        <f t="shared" si="562"/>
        <v>13</v>
      </c>
      <c r="M102" s="41">
        <f t="shared" si="562"/>
        <v>245</v>
      </c>
      <c r="N102" s="41">
        <f t="shared" si="562"/>
        <v>0</v>
      </c>
      <c r="O102" s="41">
        <f t="shared" si="562"/>
        <v>0</v>
      </c>
      <c r="P102" s="41">
        <f t="shared" si="562"/>
        <v>0</v>
      </c>
      <c r="Q102" s="41">
        <f t="shared" si="562"/>
        <v>0</v>
      </c>
      <c r="R102" s="41">
        <f t="shared" si="562"/>
        <v>0</v>
      </c>
      <c r="S102" s="41">
        <f t="shared" si="562"/>
        <v>0</v>
      </c>
      <c r="T102" s="41">
        <f t="shared" si="562"/>
        <v>130</v>
      </c>
      <c r="U102" s="41">
        <f t="shared" si="562"/>
        <v>0</v>
      </c>
      <c r="V102" s="41">
        <f t="shared" si="562"/>
        <v>0</v>
      </c>
      <c r="W102" s="41">
        <f t="shared" si="562"/>
        <v>0</v>
      </c>
      <c r="X102" s="41">
        <f t="shared" si="562"/>
        <v>0</v>
      </c>
      <c r="Y102" s="41">
        <f t="shared" si="562"/>
        <v>0</v>
      </c>
      <c r="Z102" s="41">
        <f t="shared" si="562"/>
        <v>0</v>
      </c>
      <c r="AA102" s="41">
        <f t="shared" si="562"/>
        <v>0.5</v>
      </c>
      <c r="AB102" s="41">
        <f t="shared" si="562"/>
        <v>14.5</v>
      </c>
      <c r="AC102" s="41">
        <f t="shared" si="562"/>
        <v>0</v>
      </c>
      <c r="AD102" s="41">
        <f t="shared" si="562"/>
        <v>0</v>
      </c>
      <c r="AE102" s="41">
        <f t="shared" si="562"/>
        <v>0</v>
      </c>
      <c r="AF102" s="41">
        <f t="shared" si="562"/>
        <v>0</v>
      </c>
      <c r="AG102" s="41">
        <f t="shared" si="562"/>
        <v>0</v>
      </c>
      <c r="AH102" s="41">
        <f t="shared" si="562"/>
        <v>0</v>
      </c>
      <c r="AI102" s="41">
        <f t="shared" si="562"/>
        <v>0</v>
      </c>
      <c r="AJ102" s="41">
        <f t="shared" si="562"/>
        <v>12</v>
      </c>
      <c r="AK102" s="41">
        <f t="shared" si="562"/>
        <v>12</v>
      </c>
      <c r="AL102" s="41">
        <f t="shared" si="562"/>
        <v>0</v>
      </c>
      <c r="AM102" s="41">
        <f t="shared" si="562"/>
        <v>0</v>
      </c>
      <c r="AN102" s="41">
        <f t="shared" si="562"/>
        <v>0</v>
      </c>
      <c r="AO102" s="41">
        <f t="shared" si="562"/>
        <v>0</v>
      </c>
      <c r="AP102" s="41">
        <f t="shared" si="562"/>
        <v>0</v>
      </c>
      <c r="AQ102" s="41">
        <f t="shared" si="562"/>
        <v>0</v>
      </c>
      <c r="AR102" s="41">
        <f t="shared" si="562"/>
        <v>0</v>
      </c>
      <c r="AS102" s="41">
        <f t="shared" si="562"/>
        <v>0</v>
      </c>
      <c r="AT102" s="41">
        <f t="shared" si="562"/>
        <v>2</v>
      </c>
      <c r="AU102" s="41">
        <f t="shared" si="562"/>
        <v>0</v>
      </c>
      <c r="AV102" s="41">
        <f t="shared" si="562"/>
        <v>0</v>
      </c>
      <c r="AW102" s="41">
        <f t="shared" si="562"/>
        <v>0</v>
      </c>
      <c r="AX102" s="41">
        <f t="shared" si="562"/>
        <v>0</v>
      </c>
      <c r="AY102" s="41">
        <f t="shared" si="562"/>
        <v>0</v>
      </c>
      <c r="AZ102" s="41">
        <f t="shared" si="562"/>
        <v>0</v>
      </c>
      <c r="BA102" s="41">
        <f t="shared" si="562"/>
        <v>0</v>
      </c>
      <c r="BB102" s="41">
        <f t="shared" si="562"/>
        <v>0</v>
      </c>
      <c r="BC102" s="41">
        <f t="shared" si="562"/>
        <v>0</v>
      </c>
      <c r="BD102" s="41">
        <f t="shared" si="562"/>
        <v>0</v>
      </c>
      <c r="BE102" s="41">
        <f t="shared" si="562"/>
        <v>0</v>
      </c>
      <c r="BF102" s="41">
        <f t="shared" si="562"/>
        <v>0</v>
      </c>
    </row>
    <row r="103" spans="1:59" x14ac:dyDescent="0.25">
      <c r="A103" s="16"/>
      <c r="B103" s="4"/>
      <c r="C103" s="29"/>
      <c r="D103" s="43"/>
      <c r="E103" s="41">
        <f>E$2*E102/1000</f>
        <v>2.25</v>
      </c>
      <c r="F103" s="41">
        <f t="shared" ref="F103:BF103" si="563">F$2*F102/1000</f>
        <v>0</v>
      </c>
      <c r="G103" s="41">
        <f t="shared" si="563"/>
        <v>0</v>
      </c>
      <c r="H103" s="41">
        <f t="shared" si="563"/>
        <v>0</v>
      </c>
      <c r="I103" s="41">
        <f t="shared" si="563"/>
        <v>0</v>
      </c>
      <c r="J103" s="41">
        <f t="shared" si="563"/>
        <v>0</v>
      </c>
      <c r="K103" s="41">
        <f t="shared" si="563"/>
        <v>0</v>
      </c>
      <c r="L103" s="41">
        <f t="shared" si="563"/>
        <v>7.8</v>
      </c>
      <c r="M103" s="41">
        <f t="shared" si="563"/>
        <v>12.25</v>
      </c>
      <c r="N103" s="41">
        <f t="shared" si="563"/>
        <v>0</v>
      </c>
      <c r="O103" s="41">
        <f t="shared" si="563"/>
        <v>0</v>
      </c>
      <c r="P103" s="41">
        <f t="shared" si="563"/>
        <v>0</v>
      </c>
      <c r="Q103" s="41">
        <f t="shared" si="563"/>
        <v>0</v>
      </c>
      <c r="R103" s="41">
        <f t="shared" si="563"/>
        <v>0</v>
      </c>
      <c r="S103" s="41">
        <f t="shared" si="563"/>
        <v>0</v>
      </c>
      <c r="T103" s="41">
        <f t="shared" si="563"/>
        <v>13</v>
      </c>
      <c r="U103" s="41">
        <f t="shared" si="563"/>
        <v>0</v>
      </c>
      <c r="V103" s="41">
        <f t="shared" si="563"/>
        <v>0</v>
      </c>
      <c r="W103" s="41">
        <f t="shared" si="563"/>
        <v>0</v>
      </c>
      <c r="X103" s="41">
        <f t="shared" si="563"/>
        <v>0</v>
      </c>
      <c r="Y103" s="41">
        <f t="shared" si="563"/>
        <v>0</v>
      </c>
      <c r="Z103" s="41">
        <f t="shared" si="563"/>
        <v>0</v>
      </c>
      <c r="AA103" s="41">
        <f t="shared" si="563"/>
        <v>6.0000000000000001E-3</v>
      </c>
      <c r="AB103" s="41">
        <f t="shared" si="563"/>
        <v>1.0149999999999999</v>
      </c>
      <c r="AC103" s="41">
        <f t="shared" si="563"/>
        <v>0</v>
      </c>
      <c r="AD103" s="41">
        <f t="shared" si="563"/>
        <v>0</v>
      </c>
      <c r="AE103" s="41">
        <f t="shared" si="563"/>
        <v>0</v>
      </c>
      <c r="AF103" s="41">
        <f t="shared" si="563"/>
        <v>0</v>
      </c>
      <c r="AG103" s="41">
        <f t="shared" si="563"/>
        <v>0</v>
      </c>
      <c r="AH103" s="41">
        <f t="shared" si="563"/>
        <v>0</v>
      </c>
      <c r="AI103" s="41">
        <f t="shared" si="563"/>
        <v>0</v>
      </c>
      <c r="AJ103" s="41">
        <f t="shared" si="563"/>
        <v>0.40799999999999997</v>
      </c>
      <c r="AK103" s="41">
        <f t="shared" si="563"/>
        <v>1.2</v>
      </c>
      <c r="AL103" s="41">
        <f t="shared" si="563"/>
        <v>0</v>
      </c>
      <c r="AM103" s="41">
        <f t="shared" si="563"/>
        <v>0</v>
      </c>
      <c r="AN103" s="41">
        <f t="shared" si="563"/>
        <v>0</v>
      </c>
      <c r="AO103" s="41">
        <f t="shared" si="563"/>
        <v>0</v>
      </c>
      <c r="AP103" s="41">
        <f t="shared" si="563"/>
        <v>0</v>
      </c>
      <c r="AQ103" s="41">
        <f t="shared" si="563"/>
        <v>0</v>
      </c>
      <c r="AR103" s="41">
        <f t="shared" si="563"/>
        <v>0</v>
      </c>
      <c r="AS103" s="41">
        <f t="shared" si="563"/>
        <v>0</v>
      </c>
      <c r="AT103" s="41">
        <f t="shared" si="563"/>
        <v>0.84</v>
      </c>
      <c r="AU103" s="41">
        <f t="shared" si="563"/>
        <v>0</v>
      </c>
      <c r="AV103" s="41">
        <f t="shared" si="563"/>
        <v>0</v>
      </c>
      <c r="AW103" s="41">
        <f t="shared" si="563"/>
        <v>0</v>
      </c>
      <c r="AX103" s="41">
        <f t="shared" si="563"/>
        <v>0</v>
      </c>
      <c r="AY103" s="41">
        <f t="shared" si="563"/>
        <v>0</v>
      </c>
      <c r="AZ103" s="41">
        <f t="shared" si="563"/>
        <v>0</v>
      </c>
      <c r="BA103" s="41">
        <f t="shared" si="563"/>
        <v>0</v>
      </c>
      <c r="BB103" s="41">
        <f t="shared" si="563"/>
        <v>0</v>
      </c>
      <c r="BC103" s="41">
        <f t="shared" si="563"/>
        <v>0</v>
      </c>
      <c r="BD103" s="41">
        <f t="shared" si="563"/>
        <v>0</v>
      </c>
      <c r="BE103" s="41">
        <f t="shared" si="563"/>
        <v>0</v>
      </c>
      <c r="BF103" s="41">
        <f t="shared" si="563"/>
        <v>0</v>
      </c>
      <c r="BG103" s="95">
        <f>SUM(E103:BF103)</f>
        <v>38.769000000000005</v>
      </c>
    </row>
    <row r="107" spans="1:59" x14ac:dyDescent="0.25">
      <c r="A107" s="123"/>
      <c r="B107" s="22"/>
      <c r="C107" s="29" t="s">
        <v>36</v>
      </c>
      <c r="D107" s="43">
        <v>180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>
        <v>12</v>
      </c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>
        <v>20</v>
      </c>
      <c r="AZ107" s="41"/>
      <c r="BA107" s="41"/>
      <c r="BB107" s="41"/>
      <c r="BC107" s="41"/>
      <c r="BD107" s="41"/>
      <c r="BE107" s="41"/>
      <c r="BF107" s="41"/>
    </row>
    <row r="108" spans="1:59" ht="13.8" thickBot="1" x14ac:dyDescent="0.3">
      <c r="A108" s="124"/>
      <c r="B108" s="22"/>
      <c r="C108" s="66" t="s">
        <v>57</v>
      </c>
      <c r="D108" s="46">
        <v>50</v>
      </c>
      <c r="E108" s="41"/>
      <c r="F108" s="41">
        <v>50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</row>
    <row r="109" spans="1:59" x14ac:dyDescent="0.25">
      <c r="A109" s="18"/>
      <c r="B109" s="22"/>
      <c r="C109" s="86"/>
      <c r="D109" s="46"/>
      <c r="E109" s="41">
        <f t="shared" ref="E109:AJ109" si="564">SUM(E10:E108)</f>
        <v>1982.5571937499999</v>
      </c>
      <c r="F109" s="41">
        <f t="shared" si="564"/>
        <v>683.34180000000003</v>
      </c>
      <c r="G109" s="41">
        <f t="shared" si="564"/>
        <v>86.771692799999983</v>
      </c>
      <c r="H109" s="41">
        <f t="shared" si="564"/>
        <v>0</v>
      </c>
      <c r="I109" s="41">
        <f t="shared" si="564"/>
        <v>0</v>
      </c>
      <c r="J109" s="41">
        <f t="shared" si="564"/>
        <v>142.88399999999999</v>
      </c>
      <c r="K109" s="41">
        <f t="shared" si="564"/>
        <v>1158.4092944800002</v>
      </c>
      <c r="L109" s="41">
        <f t="shared" si="564"/>
        <v>1785.6703999999995</v>
      </c>
      <c r="M109" s="41">
        <f t="shared" si="564"/>
        <v>9303.8760999999977</v>
      </c>
      <c r="N109" s="41">
        <f t="shared" si="564"/>
        <v>1347.6960000000001</v>
      </c>
      <c r="O109" s="41">
        <f t="shared" si="564"/>
        <v>68</v>
      </c>
      <c r="P109" s="41">
        <f t="shared" si="564"/>
        <v>456.18375000000003</v>
      </c>
      <c r="Q109" s="41">
        <f t="shared" si="564"/>
        <v>334</v>
      </c>
      <c r="R109" s="41">
        <f t="shared" si="564"/>
        <v>803.06773759999999</v>
      </c>
      <c r="S109" s="41">
        <f t="shared" si="564"/>
        <v>0</v>
      </c>
      <c r="T109" s="41">
        <f t="shared" si="564"/>
        <v>273</v>
      </c>
      <c r="U109" s="41">
        <f t="shared" si="564"/>
        <v>13394.739863999999</v>
      </c>
      <c r="V109" s="41">
        <f t="shared" si="564"/>
        <v>516.87048000000004</v>
      </c>
      <c r="W109" s="41">
        <f t="shared" si="564"/>
        <v>2258.2984670000001</v>
      </c>
      <c r="X109" s="41">
        <f t="shared" si="564"/>
        <v>1787.636352</v>
      </c>
      <c r="Y109" s="41">
        <f t="shared" si="564"/>
        <v>672.04915199999994</v>
      </c>
      <c r="Z109" s="41">
        <f t="shared" si="564"/>
        <v>667.64735999999994</v>
      </c>
      <c r="AA109" s="41">
        <f t="shared" si="564"/>
        <v>329.94230169599996</v>
      </c>
      <c r="AB109" s="41">
        <f t="shared" si="564"/>
        <v>752.96489120000001</v>
      </c>
      <c r="AC109" s="41">
        <f t="shared" si="564"/>
        <v>469.7109848500001</v>
      </c>
      <c r="AD109" s="41">
        <f t="shared" si="564"/>
        <v>0</v>
      </c>
      <c r="AE109" s="41">
        <f t="shared" si="564"/>
        <v>0</v>
      </c>
      <c r="AF109" s="41">
        <f t="shared" si="564"/>
        <v>354.4126488</v>
      </c>
      <c r="AG109" s="41">
        <f t="shared" si="564"/>
        <v>0</v>
      </c>
      <c r="AH109" s="41">
        <f t="shared" si="564"/>
        <v>1349.81696416</v>
      </c>
      <c r="AI109" s="41">
        <f t="shared" si="564"/>
        <v>0</v>
      </c>
      <c r="AJ109" s="41">
        <f t="shared" si="564"/>
        <v>743.77474742400011</v>
      </c>
      <c r="AK109" s="41">
        <f t="shared" ref="AK109:BF109" si="565">SUM(AK10:AK108)</f>
        <v>706.56960000000004</v>
      </c>
      <c r="AL109" s="41">
        <f t="shared" si="565"/>
        <v>1804.8138600000007</v>
      </c>
      <c r="AM109" s="41">
        <f t="shared" si="565"/>
        <v>130.64486400000001</v>
      </c>
      <c r="AN109" s="41">
        <f t="shared" si="565"/>
        <v>30.9</v>
      </c>
      <c r="AO109" s="41">
        <f t="shared" si="565"/>
        <v>0</v>
      </c>
      <c r="AP109" s="41">
        <f t="shared" si="565"/>
        <v>0</v>
      </c>
      <c r="AQ109" s="41">
        <f t="shared" si="565"/>
        <v>0</v>
      </c>
      <c r="AR109" s="41">
        <f t="shared" si="565"/>
        <v>0</v>
      </c>
      <c r="AS109" s="41">
        <f t="shared" si="565"/>
        <v>16.460999999999999</v>
      </c>
      <c r="AT109" s="41">
        <f t="shared" si="565"/>
        <v>4.84</v>
      </c>
      <c r="AU109" s="41">
        <f t="shared" si="565"/>
        <v>284.35097599999995</v>
      </c>
      <c r="AV109" s="41">
        <f t="shared" si="565"/>
        <v>4031.4057523199999</v>
      </c>
      <c r="AW109" s="41">
        <f t="shared" si="565"/>
        <v>48</v>
      </c>
      <c r="AX109" s="41">
        <f t="shared" si="565"/>
        <v>0</v>
      </c>
      <c r="AY109" s="41">
        <f t="shared" si="565"/>
        <v>224.8</v>
      </c>
      <c r="AZ109" s="41">
        <f t="shared" si="565"/>
        <v>2080.932096</v>
      </c>
      <c r="BA109" s="41">
        <f t="shared" si="565"/>
        <v>6259.056959999999</v>
      </c>
      <c r="BB109" s="41">
        <f t="shared" si="565"/>
        <v>1515.9375</v>
      </c>
      <c r="BC109" s="41">
        <f t="shared" si="565"/>
        <v>3004.3125</v>
      </c>
      <c r="BD109" s="41">
        <f t="shared" si="565"/>
        <v>1278.885888</v>
      </c>
      <c r="BE109" s="41">
        <f t="shared" si="565"/>
        <v>0</v>
      </c>
      <c r="BF109" s="41">
        <f t="shared" si="565"/>
        <v>94.058496000000005</v>
      </c>
    </row>
    <row r="110" spans="1:59" ht="13.8" thickBot="1" x14ac:dyDescent="0.3">
      <c r="A110" s="16"/>
      <c r="B110" s="4"/>
      <c r="C110" s="29"/>
      <c r="D110" s="30"/>
      <c r="E110" s="41">
        <f>E$2*E109/1000</f>
        <v>148.69178953124998</v>
      </c>
      <c r="F110" s="41">
        <f t="shared" ref="F110:BF110" si="566">F$2*F109/1000</f>
        <v>32.117064599999999</v>
      </c>
      <c r="G110" s="41">
        <f t="shared" si="566"/>
        <v>12.148036991999998</v>
      </c>
      <c r="H110" s="41">
        <f t="shared" si="566"/>
        <v>0</v>
      </c>
      <c r="I110" s="41">
        <f t="shared" si="566"/>
        <v>0</v>
      </c>
      <c r="J110" s="41">
        <f t="shared" si="566"/>
        <v>55.724759999999996</v>
      </c>
      <c r="K110" s="41">
        <f t="shared" si="566"/>
        <v>312.77050950960006</v>
      </c>
      <c r="L110" s="41">
        <f t="shared" si="566"/>
        <v>1071.4022399999997</v>
      </c>
      <c r="M110" s="41">
        <f t="shared" si="566"/>
        <v>465.19380499999988</v>
      </c>
      <c r="N110" s="41">
        <f t="shared" si="566"/>
        <v>80.861760000000004</v>
      </c>
      <c r="O110" s="41">
        <f t="shared" si="566"/>
        <v>13.6</v>
      </c>
      <c r="P110" s="41">
        <f t="shared" si="566"/>
        <v>68.427562499999993</v>
      </c>
      <c r="Q110" s="41">
        <f t="shared" si="566"/>
        <v>56.78</v>
      </c>
      <c r="R110" s="41">
        <f t="shared" si="566"/>
        <v>88.337451135999999</v>
      </c>
      <c r="S110" s="41">
        <f t="shared" si="566"/>
        <v>0</v>
      </c>
      <c r="T110" s="41">
        <f t="shared" si="566"/>
        <v>27.3</v>
      </c>
      <c r="U110" s="41">
        <f t="shared" si="566"/>
        <v>133.94739863999999</v>
      </c>
      <c r="V110" s="41">
        <f t="shared" si="566"/>
        <v>15.506114400000003</v>
      </c>
      <c r="W110" s="41">
        <f t="shared" si="566"/>
        <v>79.040446345000007</v>
      </c>
      <c r="X110" s="41">
        <f t="shared" si="566"/>
        <v>35.752727039999996</v>
      </c>
      <c r="Y110" s="41">
        <f t="shared" si="566"/>
        <v>13.440983039999999</v>
      </c>
      <c r="Z110" s="41">
        <f t="shared" si="566"/>
        <v>80.117683200000002</v>
      </c>
      <c r="AA110" s="41">
        <f t="shared" si="566"/>
        <v>3.9593076203519995</v>
      </c>
      <c r="AB110" s="41">
        <f t="shared" si="566"/>
        <v>52.707542384</v>
      </c>
      <c r="AC110" s="41">
        <f t="shared" si="566"/>
        <v>16.439884469750002</v>
      </c>
      <c r="AD110" s="41">
        <f t="shared" si="566"/>
        <v>0</v>
      </c>
      <c r="AE110" s="41">
        <f t="shared" si="566"/>
        <v>0</v>
      </c>
      <c r="AF110" s="41">
        <f t="shared" si="566"/>
        <v>38.985391367999995</v>
      </c>
      <c r="AG110" s="41">
        <f t="shared" si="566"/>
        <v>0</v>
      </c>
      <c r="AH110" s="41">
        <f t="shared" si="566"/>
        <v>51.293044638079998</v>
      </c>
      <c r="AI110" s="41">
        <f t="shared" si="566"/>
        <v>0</v>
      </c>
      <c r="AJ110" s="41">
        <f t="shared" si="566"/>
        <v>25.288341412416006</v>
      </c>
      <c r="AK110" s="41">
        <f t="shared" si="566"/>
        <v>70.656960000000012</v>
      </c>
      <c r="AL110" s="41">
        <f t="shared" si="566"/>
        <v>99.264762300000029</v>
      </c>
      <c r="AM110" s="41">
        <f t="shared" si="566"/>
        <v>4.180635648</v>
      </c>
      <c r="AN110" s="41">
        <f t="shared" si="566"/>
        <v>1.3905000000000001</v>
      </c>
      <c r="AO110" s="41">
        <f t="shared" si="566"/>
        <v>0</v>
      </c>
      <c r="AP110" s="41">
        <f t="shared" si="566"/>
        <v>0</v>
      </c>
      <c r="AQ110" s="41">
        <f t="shared" si="566"/>
        <v>0</v>
      </c>
      <c r="AR110" s="41">
        <f t="shared" si="566"/>
        <v>0</v>
      </c>
      <c r="AS110" s="41">
        <f t="shared" si="566"/>
        <v>5.7613499999999993</v>
      </c>
      <c r="AT110" s="41">
        <f t="shared" si="566"/>
        <v>2.0327999999999999</v>
      </c>
      <c r="AU110" s="41">
        <f t="shared" si="566"/>
        <v>90.992312319999982</v>
      </c>
      <c r="AV110" s="41">
        <f t="shared" si="566"/>
        <v>145.13060708352</v>
      </c>
      <c r="AW110" s="41">
        <f t="shared" si="566"/>
        <v>4.8</v>
      </c>
      <c r="AX110" s="41">
        <f t="shared" si="566"/>
        <v>0</v>
      </c>
      <c r="AY110" s="41">
        <f t="shared" si="566"/>
        <v>22.48</v>
      </c>
      <c r="AZ110" s="41">
        <f t="shared" si="566"/>
        <v>457.80506112</v>
      </c>
      <c r="BA110" s="41">
        <f t="shared" si="566"/>
        <v>1752.5359487999997</v>
      </c>
      <c r="BB110" s="41">
        <f t="shared" si="566"/>
        <v>378.984375</v>
      </c>
      <c r="BC110" s="41">
        <f t="shared" si="566"/>
        <v>751.078125</v>
      </c>
      <c r="BD110" s="41">
        <f t="shared" si="566"/>
        <v>230.19945984</v>
      </c>
      <c r="BE110" s="41">
        <f t="shared" si="566"/>
        <v>0</v>
      </c>
      <c r="BF110" s="41">
        <f t="shared" si="566"/>
        <v>11.287019519999999</v>
      </c>
      <c r="BG110" s="95">
        <f>SUM(E110:BF110)</f>
        <v>7008.4137604579682</v>
      </c>
    </row>
    <row r="111" spans="1:59" ht="26.25" customHeight="1" thickBot="1" x14ac:dyDescent="0.3">
      <c r="A111" s="120" t="s">
        <v>38</v>
      </c>
      <c r="B111" s="22"/>
      <c r="C111" s="65" t="s">
        <v>190</v>
      </c>
      <c r="D111" s="42">
        <v>180</v>
      </c>
      <c r="E111" s="41"/>
      <c r="F111" s="41"/>
      <c r="G111" s="41"/>
      <c r="H111" s="41"/>
      <c r="I111" s="41"/>
      <c r="J111" s="41"/>
      <c r="K111" s="41">
        <v>30</v>
      </c>
      <c r="L111" s="41">
        <v>5</v>
      </c>
      <c r="M111" s="41">
        <v>60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>
        <v>50</v>
      </c>
      <c r="BC111" s="41"/>
      <c r="BD111" s="41"/>
      <c r="BE111" s="41"/>
      <c r="BF111" s="41">
        <v>30</v>
      </c>
    </row>
    <row r="112" spans="1:59" ht="13.8" thickBot="1" x14ac:dyDescent="0.3">
      <c r="A112" s="123"/>
      <c r="B112" s="13"/>
      <c r="C112" s="66" t="s">
        <v>48</v>
      </c>
      <c r="D112" s="43">
        <v>180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>
        <v>10</v>
      </c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>
        <v>0.6</v>
      </c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</row>
    <row r="113" spans="1:59" ht="13.8" thickBot="1" x14ac:dyDescent="0.3">
      <c r="A113" s="124"/>
      <c r="B113" s="22"/>
      <c r="C113" s="66" t="s">
        <v>49</v>
      </c>
      <c r="D113" s="42">
        <v>30</v>
      </c>
      <c r="E113" s="41">
        <v>30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</row>
    <row r="114" spans="1:59" x14ac:dyDescent="0.25">
      <c r="A114" s="18"/>
      <c r="B114" s="22"/>
      <c r="C114" s="86"/>
      <c r="D114" s="42"/>
      <c r="E114" s="41">
        <f>SUM(E111:E113)</f>
        <v>30</v>
      </c>
      <c r="F114" s="41">
        <f t="shared" ref="F114:BF114" si="567">SUM(F111:F113)</f>
        <v>0</v>
      </c>
      <c r="G114" s="41">
        <f t="shared" si="567"/>
        <v>0</v>
      </c>
      <c r="H114" s="41">
        <f t="shared" si="567"/>
        <v>0</v>
      </c>
      <c r="I114" s="41">
        <f t="shared" si="567"/>
        <v>0</v>
      </c>
      <c r="J114" s="41">
        <f t="shared" si="567"/>
        <v>0</v>
      </c>
      <c r="K114" s="41">
        <f t="shared" si="567"/>
        <v>30</v>
      </c>
      <c r="L114" s="41">
        <f t="shared" si="567"/>
        <v>5</v>
      </c>
      <c r="M114" s="41">
        <f t="shared" si="567"/>
        <v>60</v>
      </c>
      <c r="N114" s="41">
        <f t="shared" si="567"/>
        <v>0</v>
      </c>
      <c r="O114" s="41">
        <f t="shared" si="567"/>
        <v>0</v>
      </c>
      <c r="P114" s="41">
        <f t="shared" si="567"/>
        <v>0</v>
      </c>
      <c r="Q114" s="41">
        <f t="shared" si="567"/>
        <v>0</v>
      </c>
      <c r="R114" s="41">
        <f t="shared" si="567"/>
        <v>0</v>
      </c>
      <c r="S114" s="41">
        <f t="shared" si="567"/>
        <v>0</v>
      </c>
      <c r="T114" s="41">
        <f t="shared" si="567"/>
        <v>0</v>
      </c>
      <c r="U114" s="41">
        <f t="shared" si="567"/>
        <v>0</v>
      </c>
      <c r="V114" s="41">
        <f t="shared" si="567"/>
        <v>0</v>
      </c>
      <c r="W114" s="41">
        <f t="shared" si="567"/>
        <v>0</v>
      </c>
      <c r="X114" s="41">
        <f t="shared" si="567"/>
        <v>0</v>
      </c>
      <c r="Y114" s="41">
        <f t="shared" si="567"/>
        <v>0</v>
      </c>
      <c r="Z114" s="41">
        <f t="shared" si="567"/>
        <v>0</v>
      </c>
      <c r="AA114" s="41">
        <f t="shared" si="567"/>
        <v>0</v>
      </c>
      <c r="AB114" s="41">
        <f t="shared" si="567"/>
        <v>10</v>
      </c>
      <c r="AC114" s="41">
        <f t="shared" si="567"/>
        <v>0</v>
      </c>
      <c r="AD114" s="41">
        <f t="shared" si="567"/>
        <v>0</v>
      </c>
      <c r="AE114" s="41">
        <f t="shared" si="567"/>
        <v>0</v>
      </c>
      <c r="AF114" s="41">
        <f t="shared" si="567"/>
        <v>0</v>
      </c>
      <c r="AG114" s="41">
        <f t="shared" si="567"/>
        <v>0</v>
      </c>
      <c r="AH114" s="41">
        <f t="shared" si="567"/>
        <v>0</v>
      </c>
      <c r="AI114" s="41">
        <f t="shared" si="567"/>
        <v>0</v>
      </c>
      <c r="AJ114" s="41">
        <f t="shared" si="567"/>
        <v>0</v>
      </c>
      <c r="AK114" s="41">
        <f t="shared" si="567"/>
        <v>0</v>
      </c>
      <c r="AL114" s="41">
        <f t="shared" si="567"/>
        <v>0</v>
      </c>
      <c r="AM114" s="41">
        <f t="shared" si="567"/>
        <v>0</v>
      </c>
      <c r="AN114" s="41">
        <f t="shared" si="567"/>
        <v>0</v>
      </c>
      <c r="AO114" s="41">
        <f t="shared" si="567"/>
        <v>0</v>
      </c>
      <c r="AP114" s="41">
        <f t="shared" si="567"/>
        <v>0</v>
      </c>
      <c r="AQ114" s="41">
        <f t="shared" si="567"/>
        <v>0</v>
      </c>
      <c r="AR114" s="41">
        <f t="shared" si="567"/>
        <v>0</v>
      </c>
      <c r="AS114" s="41">
        <f t="shared" si="567"/>
        <v>0.6</v>
      </c>
      <c r="AT114" s="41">
        <f t="shared" si="567"/>
        <v>0</v>
      </c>
      <c r="AU114" s="41">
        <f t="shared" si="567"/>
        <v>0</v>
      </c>
      <c r="AV114" s="41">
        <f t="shared" si="567"/>
        <v>0</v>
      </c>
      <c r="AW114" s="41">
        <f t="shared" si="567"/>
        <v>0</v>
      </c>
      <c r="AX114" s="41">
        <f t="shared" si="567"/>
        <v>0</v>
      </c>
      <c r="AY114" s="41">
        <f t="shared" si="567"/>
        <v>0</v>
      </c>
      <c r="AZ114" s="41">
        <f t="shared" si="567"/>
        <v>0</v>
      </c>
      <c r="BA114" s="41">
        <f t="shared" si="567"/>
        <v>0</v>
      </c>
      <c r="BB114" s="41">
        <f t="shared" si="567"/>
        <v>50</v>
      </c>
      <c r="BC114" s="41">
        <f t="shared" si="567"/>
        <v>0</v>
      </c>
      <c r="BD114" s="41">
        <f t="shared" si="567"/>
        <v>0</v>
      </c>
      <c r="BE114" s="41">
        <f t="shared" si="567"/>
        <v>0</v>
      </c>
      <c r="BF114" s="41">
        <f t="shared" si="567"/>
        <v>30</v>
      </c>
    </row>
    <row r="115" spans="1:59" x14ac:dyDescent="0.25">
      <c r="A115" s="18"/>
      <c r="B115" s="22"/>
      <c r="C115" s="86"/>
      <c r="D115" s="42"/>
      <c r="E115" s="41">
        <f>E$2*E114/1000</f>
        <v>2.25</v>
      </c>
      <c r="F115" s="41">
        <f t="shared" ref="F115:BF115" si="568">F$2*F114/1000</f>
        <v>0</v>
      </c>
      <c r="G115" s="41">
        <f t="shared" si="568"/>
        <v>0</v>
      </c>
      <c r="H115" s="41">
        <f t="shared" si="568"/>
        <v>0</v>
      </c>
      <c r="I115" s="41">
        <f t="shared" si="568"/>
        <v>0</v>
      </c>
      <c r="J115" s="41">
        <f t="shared" si="568"/>
        <v>0</v>
      </c>
      <c r="K115" s="41">
        <f t="shared" si="568"/>
        <v>8.1</v>
      </c>
      <c r="L115" s="41">
        <f t="shared" si="568"/>
        <v>3</v>
      </c>
      <c r="M115" s="41">
        <f t="shared" si="568"/>
        <v>3</v>
      </c>
      <c r="N115" s="41">
        <f t="shared" si="568"/>
        <v>0</v>
      </c>
      <c r="O115" s="41">
        <f t="shared" si="568"/>
        <v>0</v>
      </c>
      <c r="P115" s="41">
        <f t="shared" si="568"/>
        <v>0</v>
      </c>
      <c r="Q115" s="41">
        <f t="shared" si="568"/>
        <v>0</v>
      </c>
      <c r="R115" s="41">
        <f t="shared" si="568"/>
        <v>0</v>
      </c>
      <c r="S115" s="41">
        <f t="shared" si="568"/>
        <v>0</v>
      </c>
      <c r="T115" s="41">
        <f t="shared" si="568"/>
        <v>0</v>
      </c>
      <c r="U115" s="41">
        <f t="shared" si="568"/>
        <v>0</v>
      </c>
      <c r="V115" s="41">
        <f t="shared" si="568"/>
        <v>0</v>
      </c>
      <c r="W115" s="41">
        <f t="shared" si="568"/>
        <v>0</v>
      </c>
      <c r="X115" s="41">
        <f t="shared" si="568"/>
        <v>0</v>
      </c>
      <c r="Y115" s="41">
        <f t="shared" si="568"/>
        <v>0</v>
      </c>
      <c r="Z115" s="41">
        <f t="shared" si="568"/>
        <v>0</v>
      </c>
      <c r="AA115" s="41">
        <f t="shared" si="568"/>
        <v>0</v>
      </c>
      <c r="AB115" s="41">
        <f t="shared" si="568"/>
        <v>0.7</v>
      </c>
      <c r="AC115" s="41">
        <f t="shared" si="568"/>
        <v>0</v>
      </c>
      <c r="AD115" s="41">
        <f t="shared" si="568"/>
        <v>0</v>
      </c>
      <c r="AE115" s="41">
        <f t="shared" si="568"/>
        <v>0</v>
      </c>
      <c r="AF115" s="41">
        <f t="shared" si="568"/>
        <v>0</v>
      </c>
      <c r="AG115" s="41">
        <f t="shared" si="568"/>
        <v>0</v>
      </c>
      <c r="AH115" s="41">
        <f t="shared" si="568"/>
        <v>0</v>
      </c>
      <c r="AI115" s="41">
        <f t="shared" si="568"/>
        <v>0</v>
      </c>
      <c r="AJ115" s="41">
        <f t="shared" si="568"/>
        <v>0</v>
      </c>
      <c r="AK115" s="41">
        <f t="shared" si="568"/>
        <v>0</v>
      </c>
      <c r="AL115" s="41">
        <f t="shared" si="568"/>
        <v>0</v>
      </c>
      <c r="AM115" s="41">
        <f t="shared" si="568"/>
        <v>0</v>
      </c>
      <c r="AN115" s="41">
        <f t="shared" si="568"/>
        <v>0</v>
      </c>
      <c r="AO115" s="41">
        <f t="shared" si="568"/>
        <v>0</v>
      </c>
      <c r="AP115" s="41">
        <f t="shared" si="568"/>
        <v>0</v>
      </c>
      <c r="AQ115" s="41">
        <f t="shared" si="568"/>
        <v>0</v>
      </c>
      <c r="AR115" s="41">
        <f t="shared" si="568"/>
        <v>0</v>
      </c>
      <c r="AS115" s="41">
        <f t="shared" si="568"/>
        <v>0.21</v>
      </c>
      <c r="AT115" s="41">
        <f t="shared" si="568"/>
        <v>0</v>
      </c>
      <c r="AU115" s="41">
        <f t="shared" si="568"/>
        <v>0</v>
      </c>
      <c r="AV115" s="41">
        <f t="shared" si="568"/>
        <v>0</v>
      </c>
      <c r="AW115" s="41">
        <f t="shared" si="568"/>
        <v>0</v>
      </c>
      <c r="AX115" s="41">
        <f t="shared" si="568"/>
        <v>0</v>
      </c>
      <c r="AY115" s="41">
        <f t="shared" si="568"/>
        <v>0</v>
      </c>
      <c r="AZ115" s="41">
        <f t="shared" si="568"/>
        <v>0</v>
      </c>
      <c r="BA115" s="41">
        <f t="shared" si="568"/>
        <v>0</v>
      </c>
      <c r="BB115" s="41">
        <f t="shared" si="568"/>
        <v>12.5</v>
      </c>
      <c r="BC115" s="41">
        <f t="shared" si="568"/>
        <v>0</v>
      </c>
      <c r="BD115" s="41">
        <f t="shared" si="568"/>
        <v>0</v>
      </c>
      <c r="BE115" s="41">
        <f t="shared" si="568"/>
        <v>0</v>
      </c>
      <c r="BF115" s="41">
        <f t="shared" si="568"/>
        <v>3.6</v>
      </c>
      <c r="BG115" s="95">
        <f>SUM(E115:BF115)</f>
        <v>33.36</v>
      </c>
    </row>
    <row r="116" spans="1:59" x14ac:dyDescent="0.25">
      <c r="A116" s="18"/>
      <c r="B116" s="22"/>
      <c r="C116" s="86"/>
      <c r="D116" s="42"/>
      <c r="E116" s="41">
        <f>SUM(E114,E109,E102)</f>
        <v>2042.5571937499999</v>
      </c>
      <c r="F116" s="41">
        <f t="shared" ref="F116:BF116" si="569">SUM(F114,F109,F102)</f>
        <v>683.34180000000003</v>
      </c>
      <c r="G116" s="41">
        <f t="shared" si="569"/>
        <v>86.771692799999983</v>
      </c>
      <c r="H116" s="41">
        <f t="shared" si="569"/>
        <v>0</v>
      </c>
      <c r="I116" s="41">
        <f t="shared" si="569"/>
        <v>0</v>
      </c>
      <c r="J116" s="41">
        <f t="shared" si="569"/>
        <v>142.88399999999999</v>
      </c>
      <c r="K116" s="41">
        <f t="shared" si="569"/>
        <v>1188.4092944800002</v>
      </c>
      <c r="L116" s="41">
        <f t="shared" si="569"/>
        <v>1803.6703999999995</v>
      </c>
      <c r="M116" s="41">
        <f t="shared" si="569"/>
        <v>9608.8760999999977</v>
      </c>
      <c r="N116" s="41">
        <f t="shared" si="569"/>
        <v>1347.6960000000001</v>
      </c>
      <c r="O116" s="41">
        <f t="shared" si="569"/>
        <v>68</v>
      </c>
      <c r="P116" s="41">
        <f t="shared" si="569"/>
        <v>456.18375000000003</v>
      </c>
      <c r="Q116" s="41">
        <f t="shared" si="569"/>
        <v>334</v>
      </c>
      <c r="R116" s="41">
        <f t="shared" si="569"/>
        <v>803.06773759999999</v>
      </c>
      <c r="S116" s="41">
        <f t="shared" si="569"/>
        <v>0</v>
      </c>
      <c r="T116" s="41">
        <f t="shared" si="569"/>
        <v>403</v>
      </c>
      <c r="U116" s="41">
        <f t="shared" si="569"/>
        <v>13394.739863999999</v>
      </c>
      <c r="V116" s="41">
        <f t="shared" si="569"/>
        <v>516.87048000000004</v>
      </c>
      <c r="W116" s="41">
        <f t="shared" si="569"/>
        <v>2258.2984670000001</v>
      </c>
      <c r="X116" s="41">
        <f t="shared" si="569"/>
        <v>1787.636352</v>
      </c>
      <c r="Y116" s="41">
        <f t="shared" si="569"/>
        <v>672.04915199999994</v>
      </c>
      <c r="Z116" s="41">
        <f t="shared" si="569"/>
        <v>667.64735999999994</v>
      </c>
      <c r="AA116" s="41">
        <f t="shared" si="569"/>
        <v>330.44230169599996</v>
      </c>
      <c r="AB116" s="41">
        <f t="shared" si="569"/>
        <v>777.46489120000001</v>
      </c>
      <c r="AC116" s="41">
        <f t="shared" si="569"/>
        <v>469.7109848500001</v>
      </c>
      <c r="AD116" s="41">
        <f t="shared" si="569"/>
        <v>0</v>
      </c>
      <c r="AE116" s="41">
        <f t="shared" si="569"/>
        <v>0</v>
      </c>
      <c r="AF116" s="41">
        <f t="shared" si="569"/>
        <v>354.4126488</v>
      </c>
      <c r="AG116" s="41">
        <f t="shared" si="569"/>
        <v>0</v>
      </c>
      <c r="AH116" s="41">
        <f t="shared" si="569"/>
        <v>1349.81696416</v>
      </c>
      <c r="AI116" s="41">
        <f t="shared" si="569"/>
        <v>0</v>
      </c>
      <c r="AJ116" s="41">
        <f t="shared" si="569"/>
        <v>755.77474742400011</v>
      </c>
      <c r="AK116" s="41">
        <f t="shared" si="569"/>
        <v>718.56960000000004</v>
      </c>
      <c r="AL116" s="41">
        <f t="shared" si="569"/>
        <v>1804.8138600000007</v>
      </c>
      <c r="AM116" s="41">
        <f t="shared" si="569"/>
        <v>130.64486400000001</v>
      </c>
      <c r="AN116" s="41">
        <f t="shared" si="569"/>
        <v>30.9</v>
      </c>
      <c r="AO116" s="41">
        <f t="shared" si="569"/>
        <v>0</v>
      </c>
      <c r="AP116" s="41">
        <f t="shared" si="569"/>
        <v>0</v>
      </c>
      <c r="AQ116" s="41">
        <f t="shared" si="569"/>
        <v>0</v>
      </c>
      <c r="AR116" s="41">
        <f t="shared" si="569"/>
        <v>0</v>
      </c>
      <c r="AS116" s="41">
        <f t="shared" si="569"/>
        <v>17.061</v>
      </c>
      <c r="AT116" s="41">
        <f t="shared" si="569"/>
        <v>6.84</v>
      </c>
      <c r="AU116" s="41">
        <f t="shared" si="569"/>
        <v>284.35097599999995</v>
      </c>
      <c r="AV116" s="41">
        <f t="shared" si="569"/>
        <v>4031.4057523199999</v>
      </c>
      <c r="AW116" s="41">
        <f t="shared" si="569"/>
        <v>48</v>
      </c>
      <c r="AX116" s="41">
        <f t="shared" si="569"/>
        <v>0</v>
      </c>
      <c r="AY116" s="41">
        <f t="shared" si="569"/>
        <v>224.8</v>
      </c>
      <c r="AZ116" s="41">
        <f t="shared" si="569"/>
        <v>2080.932096</v>
      </c>
      <c r="BA116" s="41">
        <f t="shared" si="569"/>
        <v>6259.056959999999</v>
      </c>
      <c r="BB116" s="41">
        <f t="shared" si="569"/>
        <v>1565.9375</v>
      </c>
      <c r="BC116" s="41">
        <f t="shared" si="569"/>
        <v>3004.3125</v>
      </c>
      <c r="BD116" s="41">
        <f t="shared" si="569"/>
        <v>1278.885888</v>
      </c>
      <c r="BE116" s="41">
        <f t="shared" si="569"/>
        <v>0</v>
      </c>
      <c r="BF116" s="41">
        <f t="shared" si="569"/>
        <v>124.05849600000001</v>
      </c>
    </row>
    <row r="117" spans="1:59" x14ac:dyDescent="0.25">
      <c r="A117" s="18"/>
      <c r="B117" s="22"/>
      <c r="C117" s="86"/>
      <c r="D117" s="42"/>
      <c r="E117" s="41">
        <f>E$2*E116/1000</f>
        <v>153.19178953124998</v>
      </c>
      <c r="F117" s="41">
        <f t="shared" ref="F117:BF117" si="570">F$2*F116/1000</f>
        <v>32.117064599999999</v>
      </c>
      <c r="G117" s="41">
        <f t="shared" si="570"/>
        <v>12.148036991999998</v>
      </c>
      <c r="H117" s="41">
        <f t="shared" si="570"/>
        <v>0</v>
      </c>
      <c r="I117" s="41">
        <f t="shared" si="570"/>
        <v>0</v>
      </c>
      <c r="J117" s="41">
        <f t="shared" si="570"/>
        <v>55.724759999999996</v>
      </c>
      <c r="K117" s="41">
        <f t="shared" si="570"/>
        <v>320.87050950960008</v>
      </c>
      <c r="L117" s="41">
        <f t="shared" si="570"/>
        <v>1082.2022399999998</v>
      </c>
      <c r="M117" s="41">
        <f t="shared" si="570"/>
        <v>480.44380499999988</v>
      </c>
      <c r="N117" s="41">
        <f t="shared" si="570"/>
        <v>80.861760000000004</v>
      </c>
      <c r="O117" s="41">
        <f t="shared" si="570"/>
        <v>13.6</v>
      </c>
      <c r="P117" s="41">
        <f t="shared" si="570"/>
        <v>68.427562499999993</v>
      </c>
      <c r="Q117" s="41">
        <f t="shared" si="570"/>
        <v>56.78</v>
      </c>
      <c r="R117" s="41">
        <f t="shared" si="570"/>
        <v>88.337451135999999</v>
      </c>
      <c r="S117" s="41">
        <f t="shared" si="570"/>
        <v>0</v>
      </c>
      <c r="T117" s="41">
        <f t="shared" si="570"/>
        <v>40.299999999999997</v>
      </c>
      <c r="U117" s="41">
        <f t="shared" si="570"/>
        <v>133.94739863999999</v>
      </c>
      <c r="V117" s="41">
        <f t="shared" si="570"/>
        <v>15.506114400000003</v>
      </c>
      <c r="W117" s="41">
        <f t="shared" si="570"/>
        <v>79.040446345000007</v>
      </c>
      <c r="X117" s="41">
        <f t="shared" si="570"/>
        <v>35.752727039999996</v>
      </c>
      <c r="Y117" s="41">
        <f t="shared" si="570"/>
        <v>13.440983039999999</v>
      </c>
      <c r="Z117" s="41">
        <f t="shared" si="570"/>
        <v>80.117683200000002</v>
      </c>
      <c r="AA117" s="41">
        <f t="shared" si="570"/>
        <v>3.9653076203519997</v>
      </c>
      <c r="AB117" s="41">
        <f t="shared" si="570"/>
        <v>54.422542384000003</v>
      </c>
      <c r="AC117" s="41">
        <f t="shared" si="570"/>
        <v>16.439884469750002</v>
      </c>
      <c r="AD117" s="41">
        <f t="shared" si="570"/>
        <v>0</v>
      </c>
      <c r="AE117" s="41">
        <f t="shared" si="570"/>
        <v>0</v>
      </c>
      <c r="AF117" s="41">
        <f t="shared" si="570"/>
        <v>38.985391367999995</v>
      </c>
      <c r="AG117" s="41">
        <f t="shared" si="570"/>
        <v>0</v>
      </c>
      <c r="AH117" s="41">
        <f t="shared" si="570"/>
        <v>51.293044638079998</v>
      </c>
      <c r="AI117" s="41">
        <f t="shared" si="570"/>
        <v>0</v>
      </c>
      <c r="AJ117" s="41">
        <f t="shared" si="570"/>
        <v>25.696341412416004</v>
      </c>
      <c r="AK117" s="41">
        <f t="shared" si="570"/>
        <v>71.856960000000001</v>
      </c>
      <c r="AL117" s="41">
        <f t="shared" si="570"/>
        <v>99.264762300000029</v>
      </c>
      <c r="AM117" s="41">
        <f t="shared" si="570"/>
        <v>4.180635648</v>
      </c>
      <c r="AN117" s="41">
        <f t="shared" si="570"/>
        <v>1.3905000000000001</v>
      </c>
      <c r="AO117" s="41">
        <f t="shared" si="570"/>
        <v>0</v>
      </c>
      <c r="AP117" s="41">
        <f t="shared" si="570"/>
        <v>0</v>
      </c>
      <c r="AQ117" s="41">
        <f t="shared" si="570"/>
        <v>0</v>
      </c>
      <c r="AR117" s="41">
        <f t="shared" si="570"/>
        <v>0</v>
      </c>
      <c r="AS117" s="41">
        <f t="shared" si="570"/>
        <v>5.9713500000000002</v>
      </c>
      <c r="AT117" s="41">
        <f t="shared" si="570"/>
        <v>2.8727999999999998</v>
      </c>
      <c r="AU117" s="41">
        <f t="shared" si="570"/>
        <v>90.992312319999982</v>
      </c>
      <c r="AV117" s="41">
        <f t="shared" si="570"/>
        <v>145.13060708352</v>
      </c>
      <c r="AW117" s="41">
        <f t="shared" si="570"/>
        <v>4.8</v>
      </c>
      <c r="AX117" s="41">
        <f t="shared" si="570"/>
        <v>0</v>
      </c>
      <c r="AY117" s="41">
        <f t="shared" si="570"/>
        <v>22.48</v>
      </c>
      <c r="AZ117" s="41">
        <f t="shared" si="570"/>
        <v>457.80506112</v>
      </c>
      <c r="BA117" s="41">
        <f t="shared" si="570"/>
        <v>1752.5359487999997</v>
      </c>
      <c r="BB117" s="41">
        <f t="shared" si="570"/>
        <v>391.484375</v>
      </c>
      <c r="BC117" s="41">
        <f t="shared" si="570"/>
        <v>751.078125</v>
      </c>
      <c r="BD117" s="41">
        <f t="shared" si="570"/>
        <v>230.19945984</v>
      </c>
      <c r="BE117" s="41">
        <f t="shared" si="570"/>
        <v>0</v>
      </c>
      <c r="BF117" s="41">
        <f t="shared" si="570"/>
        <v>14.887019519999999</v>
      </c>
      <c r="BG117" s="95">
        <f>SUM(E117:BF117)</f>
        <v>7080.5427604579672</v>
      </c>
    </row>
    <row r="118" spans="1:59" s="12" customFormat="1" ht="13.8" thickBot="1" x14ac:dyDescent="0.3">
      <c r="A118" s="27" t="s">
        <v>58</v>
      </c>
      <c r="B118" s="22"/>
      <c r="C118" s="33"/>
      <c r="D118" s="47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</row>
    <row r="119" spans="1:59" ht="13.5" customHeight="1" thickBot="1" x14ac:dyDescent="0.3">
      <c r="A119" s="125" t="s">
        <v>53</v>
      </c>
      <c r="B119" s="22"/>
      <c r="C119" s="65" t="s">
        <v>59</v>
      </c>
      <c r="D119" s="30">
        <v>5</v>
      </c>
      <c r="E119" s="41"/>
      <c r="F119" s="41"/>
      <c r="G119" s="41"/>
      <c r="H119" s="41"/>
      <c r="I119" s="41"/>
      <c r="J119" s="41"/>
      <c r="K119" s="41"/>
      <c r="L119" s="41">
        <v>10</v>
      </c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</row>
    <row r="120" spans="1:59" ht="13.8" thickBot="1" x14ac:dyDescent="0.3">
      <c r="A120" s="16"/>
      <c r="B120" s="22"/>
      <c r="C120" s="66" t="s">
        <v>49</v>
      </c>
      <c r="D120" s="46">
        <v>30</v>
      </c>
      <c r="E120" s="41">
        <v>30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</row>
    <row r="121" spans="1:59" ht="13.8" thickBot="1" x14ac:dyDescent="0.3">
      <c r="A121" s="16"/>
      <c r="B121" s="70"/>
      <c r="C121" s="66" t="s">
        <v>60</v>
      </c>
      <c r="D121" s="46">
        <v>10</v>
      </c>
      <c r="E121" s="41"/>
      <c r="F121" s="41"/>
      <c r="G121" s="41"/>
      <c r="H121" s="41"/>
      <c r="I121" s="41"/>
      <c r="J121" s="41">
        <v>10</v>
      </c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</row>
    <row r="122" spans="1:59" ht="13.8" thickBot="1" x14ac:dyDescent="0.3">
      <c r="A122" s="16"/>
      <c r="B122" s="22"/>
      <c r="C122" s="66" t="s">
        <v>61</v>
      </c>
      <c r="D122" s="43">
        <v>180</v>
      </c>
      <c r="E122" s="41"/>
      <c r="F122" s="41"/>
      <c r="G122" s="41"/>
      <c r="H122" s="41"/>
      <c r="I122" s="41"/>
      <c r="J122" s="41"/>
      <c r="K122" s="41"/>
      <c r="L122" s="41">
        <v>3</v>
      </c>
      <c r="M122" s="41">
        <v>135</v>
      </c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>
        <v>0.5</v>
      </c>
      <c r="AB122" s="41">
        <v>4.5</v>
      </c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>
        <v>18</v>
      </c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</row>
    <row r="123" spans="1:59" ht="13.8" thickBot="1" x14ac:dyDescent="0.3">
      <c r="A123" s="16"/>
      <c r="B123" s="22"/>
      <c r="C123" s="66" t="s">
        <v>62</v>
      </c>
      <c r="D123" s="30">
        <v>180</v>
      </c>
      <c r="E123" s="41"/>
      <c r="F123" s="41"/>
      <c r="G123" s="41"/>
      <c r="H123" s="41"/>
      <c r="I123" s="41"/>
      <c r="J123" s="41"/>
      <c r="K123" s="41"/>
      <c r="L123" s="41"/>
      <c r="M123" s="41">
        <v>92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>
        <v>10</v>
      </c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>
        <v>0.6</v>
      </c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</row>
    <row r="124" spans="1:59" s="7" customFormat="1" x14ac:dyDescent="0.25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  <row r="125" spans="1:59" x14ac:dyDescent="0.25">
      <c r="A125" s="25" t="s">
        <v>63</v>
      </c>
      <c r="B125" s="71"/>
      <c r="C125" s="110" t="s">
        <v>177</v>
      </c>
      <c r="D125" s="53">
        <v>180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>
        <v>180</v>
      </c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</row>
    <row r="126" spans="1:59" x14ac:dyDescent="0.25">
      <c r="A126" s="25"/>
      <c r="B126" s="71"/>
      <c r="C126" s="60"/>
      <c r="D126" s="53"/>
      <c r="E126" s="41">
        <f>SUM(E119:E125)</f>
        <v>30</v>
      </c>
      <c r="F126" s="41">
        <f t="shared" ref="F126:BF126" si="571">SUM(F119:F125)</f>
        <v>0</v>
      </c>
      <c r="G126" s="41">
        <f t="shared" si="571"/>
        <v>0</v>
      </c>
      <c r="H126" s="41">
        <f t="shared" si="571"/>
        <v>0</v>
      </c>
      <c r="I126" s="41">
        <f t="shared" si="571"/>
        <v>0</v>
      </c>
      <c r="J126" s="41">
        <f t="shared" si="571"/>
        <v>10</v>
      </c>
      <c r="K126" s="41">
        <f t="shared" si="571"/>
        <v>0</v>
      </c>
      <c r="L126" s="41">
        <f t="shared" si="571"/>
        <v>13</v>
      </c>
      <c r="M126" s="41">
        <f t="shared" si="571"/>
        <v>227</v>
      </c>
      <c r="N126" s="41">
        <f t="shared" si="571"/>
        <v>0</v>
      </c>
      <c r="O126" s="41">
        <f t="shared" si="571"/>
        <v>0</v>
      </c>
      <c r="P126" s="41">
        <f t="shared" si="571"/>
        <v>0</v>
      </c>
      <c r="Q126" s="41">
        <f t="shared" si="571"/>
        <v>0</v>
      </c>
      <c r="R126" s="41">
        <f t="shared" si="571"/>
        <v>0</v>
      </c>
      <c r="S126" s="41">
        <f t="shared" si="571"/>
        <v>0</v>
      </c>
      <c r="T126" s="41">
        <f t="shared" si="571"/>
        <v>0</v>
      </c>
      <c r="U126" s="41">
        <f t="shared" si="571"/>
        <v>0</v>
      </c>
      <c r="V126" s="41">
        <f t="shared" si="571"/>
        <v>0</v>
      </c>
      <c r="W126" s="41">
        <f t="shared" si="571"/>
        <v>0</v>
      </c>
      <c r="X126" s="41">
        <f t="shared" si="571"/>
        <v>0</v>
      </c>
      <c r="Y126" s="41">
        <f t="shared" si="571"/>
        <v>0</v>
      </c>
      <c r="Z126" s="41">
        <f t="shared" si="571"/>
        <v>0</v>
      </c>
      <c r="AA126" s="41">
        <f t="shared" si="571"/>
        <v>0.5</v>
      </c>
      <c r="AB126" s="41">
        <f t="shared" si="571"/>
        <v>14.5</v>
      </c>
      <c r="AC126" s="41">
        <f t="shared" si="571"/>
        <v>0</v>
      </c>
      <c r="AD126" s="41">
        <f t="shared" si="571"/>
        <v>0</v>
      </c>
      <c r="AE126" s="41">
        <f t="shared" si="571"/>
        <v>0</v>
      </c>
      <c r="AF126" s="41">
        <f t="shared" si="571"/>
        <v>0</v>
      </c>
      <c r="AG126" s="41">
        <f t="shared" si="571"/>
        <v>0</v>
      </c>
      <c r="AH126" s="41">
        <f t="shared" si="571"/>
        <v>0</v>
      </c>
      <c r="AI126" s="41">
        <f t="shared" si="571"/>
        <v>0</v>
      </c>
      <c r="AJ126" s="41">
        <f t="shared" si="571"/>
        <v>0</v>
      </c>
      <c r="AK126" s="41">
        <f t="shared" si="571"/>
        <v>0</v>
      </c>
      <c r="AL126" s="41">
        <f t="shared" si="571"/>
        <v>0</v>
      </c>
      <c r="AM126" s="41">
        <f t="shared" si="571"/>
        <v>0</v>
      </c>
      <c r="AN126" s="41">
        <f t="shared" si="571"/>
        <v>18</v>
      </c>
      <c r="AO126" s="41">
        <f t="shared" si="571"/>
        <v>0</v>
      </c>
      <c r="AP126" s="41">
        <f t="shared" si="571"/>
        <v>0</v>
      </c>
      <c r="AQ126" s="41">
        <f t="shared" si="571"/>
        <v>0</v>
      </c>
      <c r="AR126" s="41">
        <f t="shared" si="571"/>
        <v>0</v>
      </c>
      <c r="AS126" s="41">
        <f t="shared" si="571"/>
        <v>0.6</v>
      </c>
      <c r="AT126" s="41">
        <f t="shared" si="571"/>
        <v>0</v>
      </c>
      <c r="AU126" s="41">
        <f t="shared" si="571"/>
        <v>0</v>
      </c>
      <c r="AV126" s="41">
        <f t="shared" si="571"/>
        <v>180</v>
      </c>
      <c r="AW126" s="41">
        <f t="shared" si="571"/>
        <v>0</v>
      </c>
      <c r="AX126" s="41">
        <f t="shared" si="571"/>
        <v>0</v>
      </c>
      <c r="AY126" s="41">
        <f t="shared" si="571"/>
        <v>0</v>
      </c>
      <c r="AZ126" s="41">
        <f t="shared" si="571"/>
        <v>0</v>
      </c>
      <c r="BA126" s="41">
        <f t="shared" si="571"/>
        <v>0</v>
      </c>
      <c r="BB126" s="41">
        <f t="shared" si="571"/>
        <v>0</v>
      </c>
      <c r="BC126" s="41">
        <f t="shared" si="571"/>
        <v>0</v>
      </c>
      <c r="BD126" s="41">
        <f t="shared" si="571"/>
        <v>0</v>
      </c>
      <c r="BE126" s="41">
        <f t="shared" si="571"/>
        <v>0</v>
      </c>
      <c r="BF126" s="41">
        <f t="shared" si="571"/>
        <v>0</v>
      </c>
    </row>
    <row r="127" spans="1:59" x14ac:dyDescent="0.25">
      <c r="A127" s="2"/>
      <c r="B127" s="3"/>
      <c r="C127" s="35"/>
      <c r="D127" s="35"/>
      <c r="E127" s="41">
        <f>E$2*E126/1000</f>
        <v>2.25</v>
      </c>
      <c r="F127" s="41">
        <f t="shared" ref="F127:BF127" si="572">F$2*F126/1000</f>
        <v>0</v>
      </c>
      <c r="G127" s="41">
        <f t="shared" si="572"/>
        <v>0</v>
      </c>
      <c r="H127" s="41">
        <f t="shared" si="572"/>
        <v>0</v>
      </c>
      <c r="I127" s="41">
        <f t="shared" si="572"/>
        <v>0</v>
      </c>
      <c r="J127" s="41">
        <f t="shared" si="572"/>
        <v>3.9</v>
      </c>
      <c r="K127" s="41">
        <f t="shared" si="572"/>
        <v>0</v>
      </c>
      <c r="L127" s="41">
        <f t="shared" si="572"/>
        <v>7.8</v>
      </c>
      <c r="M127" s="41">
        <f t="shared" si="572"/>
        <v>11.35</v>
      </c>
      <c r="N127" s="41">
        <f t="shared" si="572"/>
        <v>0</v>
      </c>
      <c r="O127" s="41">
        <f t="shared" si="572"/>
        <v>0</v>
      </c>
      <c r="P127" s="41">
        <f t="shared" si="572"/>
        <v>0</v>
      </c>
      <c r="Q127" s="41">
        <f t="shared" si="572"/>
        <v>0</v>
      </c>
      <c r="R127" s="41">
        <f t="shared" si="572"/>
        <v>0</v>
      </c>
      <c r="S127" s="41">
        <f t="shared" si="572"/>
        <v>0</v>
      </c>
      <c r="T127" s="41">
        <f t="shared" si="572"/>
        <v>0</v>
      </c>
      <c r="U127" s="41">
        <f t="shared" si="572"/>
        <v>0</v>
      </c>
      <c r="V127" s="41">
        <f t="shared" si="572"/>
        <v>0</v>
      </c>
      <c r="W127" s="41">
        <f t="shared" si="572"/>
        <v>0</v>
      </c>
      <c r="X127" s="41">
        <f t="shared" si="572"/>
        <v>0</v>
      </c>
      <c r="Y127" s="41">
        <f t="shared" si="572"/>
        <v>0</v>
      </c>
      <c r="Z127" s="41">
        <f t="shared" si="572"/>
        <v>0</v>
      </c>
      <c r="AA127" s="41">
        <f t="shared" si="572"/>
        <v>6.0000000000000001E-3</v>
      </c>
      <c r="AB127" s="41">
        <f t="shared" si="572"/>
        <v>1.0149999999999999</v>
      </c>
      <c r="AC127" s="41">
        <f t="shared" si="572"/>
        <v>0</v>
      </c>
      <c r="AD127" s="41">
        <f t="shared" si="572"/>
        <v>0</v>
      </c>
      <c r="AE127" s="41">
        <f t="shared" si="572"/>
        <v>0</v>
      </c>
      <c r="AF127" s="41">
        <f t="shared" si="572"/>
        <v>0</v>
      </c>
      <c r="AG127" s="41">
        <f t="shared" si="572"/>
        <v>0</v>
      </c>
      <c r="AH127" s="41">
        <f t="shared" si="572"/>
        <v>0</v>
      </c>
      <c r="AI127" s="41">
        <f t="shared" si="572"/>
        <v>0</v>
      </c>
      <c r="AJ127" s="41">
        <f t="shared" si="572"/>
        <v>0</v>
      </c>
      <c r="AK127" s="41">
        <f t="shared" si="572"/>
        <v>0</v>
      </c>
      <c r="AL127" s="41">
        <f t="shared" si="572"/>
        <v>0</v>
      </c>
      <c r="AM127" s="41">
        <f t="shared" si="572"/>
        <v>0</v>
      </c>
      <c r="AN127" s="41">
        <f t="shared" si="572"/>
        <v>0.81</v>
      </c>
      <c r="AO127" s="41">
        <f t="shared" si="572"/>
        <v>0</v>
      </c>
      <c r="AP127" s="41">
        <f t="shared" si="572"/>
        <v>0</v>
      </c>
      <c r="AQ127" s="41">
        <f t="shared" si="572"/>
        <v>0</v>
      </c>
      <c r="AR127" s="41">
        <f t="shared" si="572"/>
        <v>0</v>
      </c>
      <c r="AS127" s="41">
        <f t="shared" si="572"/>
        <v>0.21</v>
      </c>
      <c r="AT127" s="41">
        <f t="shared" si="572"/>
        <v>0</v>
      </c>
      <c r="AU127" s="41">
        <f t="shared" si="572"/>
        <v>0</v>
      </c>
      <c r="AV127" s="41">
        <f t="shared" si="572"/>
        <v>6.48</v>
      </c>
      <c r="AW127" s="41">
        <f t="shared" si="572"/>
        <v>0</v>
      </c>
      <c r="AX127" s="41">
        <f t="shared" si="572"/>
        <v>0</v>
      </c>
      <c r="AY127" s="41">
        <f t="shared" si="572"/>
        <v>0</v>
      </c>
      <c r="AZ127" s="41">
        <f t="shared" si="572"/>
        <v>0</v>
      </c>
      <c r="BA127" s="41">
        <f t="shared" si="572"/>
        <v>0</v>
      </c>
      <c r="BB127" s="41">
        <f t="shared" si="572"/>
        <v>0</v>
      </c>
      <c r="BC127" s="41">
        <f t="shared" si="572"/>
        <v>0</v>
      </c>
      <c r="BD127" s="41">
        <f t="shared" si="572"/>
        <v>0</v>
      </c>
      <c r="BE127" s="41">
        <f t="shared" si="572"/>
        <v>0</v>
      </c>
      <c r="BF127" s="41">
        <f t="shared" si="572"/>
        <v>0</v>
      </c>
      <c r="BG127" s="95">
        <f>SUM(E127:BF127)</f>
        <v>33.820999999999998</v>
      </c>
    </row>
    <row r="131" spans="1:59" ht="13.8" thickBot="1" x14ac:dyDescent="0.3">
      <c r="A131" s="16"/>
      <c r="B131" s="13"/>
      <c r="C131" s="66"/>
      <c r="D131" s="42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</row>
    <row r="132" spans="1:59" ht="13.8" thickBot="1" x14ac:dyDescent="0.3">
      <c r="A132" s="16"/>
      <c r="B132" s="22"/>
      <c r="C132" s="66" t="s">
        <v>66</v>
      </c>
      <c r="D132" s="42">
        <v>180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>
        <v>6</v>
      </c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>
        <v>24</v>
      </c>
      <c r="AY132" s="41"/>
      <c r="AZ132" s="41"/>
      <c r="BA132" s="41"/>
      <c r="BB132" s="41"/>
      <c r="BC132" s="41"/>
      <c r="BD132" s="41"/>
      <c r="BE132" s="41"/>
      <c r="BF132" s="41"/>
    </row>
    <row r="133" spans="1:59" x14ac:dyDescent="0.25">
      <c r="A133" s="16"/>
      <c r="B133" s="22"/>
      <c r="C133" s="30" t="s">
        <v>5</v>
      </c>
      <c r="D133" s="45">
        <v>50</v>
      </c>
      <c r="E133" s="41"/>
      <c r="F133" s="41">
        <v>50</v>
      </c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</row>
    <row r="134" spans="1:59" x14ac:dyDescent="0.25">
      <c r="A134" s="15"/>
      <c r="B134" s="22"/>
      <c r="C134" s="30"/>
      <c r="D134" s="45"/>
      <c r="E134" s="41">
        <f t="shared" ref="E134:AJ134" si="573">SUM(E14:E133)</f>
        <v>6434.0551603124995</v>
      </c>
      <c r="F134" s="41">
        <f t="shared" si="573"/>
        <v>2164.2595292000001</v>
      </c>
      <c r="G134" s="41">
        <f t="shared" si="573"/>
        <v>284.61115238399998</v>
      </c>
      <c r="H134" s="41">
        <f t="shared" si="573"/>
        <v>0</v>
      </c>
      <c r="I134" s="41">
        <f t="shared" si="573"/>
        <v>0</v>
      </c>
      <c r="J134" s="41">
        <f t="shared" si="573"/>
        <v>564.00151999999991</v>
      </c>
      <c r="K134" s="41">
        <f t="shared" si="573"/>
        <v>4206.9311024592007</v>
      </c>
      <c r="L134" s="41">
        <f t="shared" si="573"/>
        <v>7563.0156799999986</v>
      </c>
      <c r="M134" s="41">
        <f t="shared" si="573"/>
        <v>29748.415909999989</v>
      </c>
      <c r="N134" s="41">
        <f t="shared" si="573"/>
        <v>4204.8115200000002</v>
      </c>
      <c r="O134" s="41">
        <f t="shared" si="573"/>
        <v>231.2</v>
      </c>
      <c r="P134" s="41">
        <f t="shared" si="573"/>
        <v>1498.406375</v>
      </c>
      <c r="Q134" s="41">
        <f t="shared" si="573"/>
        <v>1115.56</v>
      </c>
      <c r="R134" s="41">
        <f t="shared" si="573"/>
        <v>2583.5481150719997</v>
      </c>
      <c r="S134" s="41">
        <f t="shared" si="573"/>
        <v>0</v>
      </c>
      <c r="T134" s="41">
        <f t="shared" si="573"/>
        <v>1016.5999999999999</v>
      </c>
      <c r="U134" s="41">
        <f t="shared" si="573"/>
        <v>40450.114389279996</v>
      </c>
      <c r="V134" s="41">
        <f t="shared" si="573"/>
        <v>1581.6236688000004</v>
      </c>
      <c r="W134" s="41">
        <f t="shared" si="573"/>
        <v>6918.2762936900008</v>
      </c>
      <c r="X134" s="41">
        <f t="shared" si="573"/>
        <v>5420.01451008</v>
      </c>
      <c r="Y134" s="41">
        <f t="shared" si="573"/>
        <v>2043.0294220799997</v>
      </c>
      <c r="Z134" s="41">
        <f t="shared" si="573"/>
        <v>2163.1774464</v>
      </c>
      <c r="AA134" s="41">
        <f t="shared" si="573"/>
        <v>996.24552032870383</v>
      </c>
      <c r="AB134" s="41">
        <f t="shared" si="573"/>
        <v>2447.2397583679999</v>
      </c>
      <c r="AC134" s="41">
        <f t="shared" si="573"/>
        <v>1435.0127234895003</v>
      </c>
      <c r="AD134" s="41">
        <f t="shared" si="573"/>
        <v>0</v>
      </c>
      <c r="AE134" s="41">
        <f t="shared" si="573"/>
        <v>0</v>
      </c>
      <c r="AF134" s="41">
        <f t="shared" si="573"/>
        <v>1141.2087291359999</v>
      </c>
      <c r="AG134" s="41">
        <f t="shared" si="573"/>
        <v>0</v>
      </c>
      <c r="AH134" s="41">
        <f t="shared" si="573"/>
        <v>4152.0369817561595</v>
      </c>
      <c r="AI134" s="41">
        <f t="shared" si="573"/>
        <v>0</v>
      </c>
      <c r="AJ134" s="41">
        <f t="shared" si="573"/>
        <v>2294.3089250968324</v>
      </c>
      <c r="AK134" s="41">
        <f t="shared" ref="AK134:BF134" si="574">SUM(AK14:AK133)</f>
        <v>2274.2227200000002</v>
      </c>
      <c r="AL134" s="41">
        <f t="shared" si="574"/>
        <v>5492.971104600002</v>
      </c>
      <c r="AM134" s="41">
        <f t="shared" si="574"/>
        <v>400.29586329600011</v>
      </c>
      <c r="AN134" s="41">
        <f t="shared" si="574"/>
        <v>132.291</v>
      </c>
      <c r="AO134" s="41">
        <f t="shared" si="574"/>
        <v>0</v>
      </c>
      <c r="AP134" s="41">
        <f t="shared" si="574"/>
        <v>0</v>
      </c>
      <c r="AQ134" s="41">
        <f t="shared" si="574"/>
        <v>0</v>
      </c>
      <c r="AR134" s="41">
        <f t="shared" si="574"/>
        <v>0</v>
      </c>
      <c r="AS134" s="41">
        <f t="shared" si="574"/>
        <v>64.535699999999991</v>
      </c>
      <c r="AT134" s="41">
        <f t="shared" si="574"/>
        <v>21.425599999999996</v>
      </c>
      <c r="AU134" s="41">
        <f t="shared" si="574"/>
        <v>1035.0375526399998</v>
      </c>
      <c r="AV134" s="41">
        <f t="shared" si="574"/>
        <v>12750.95847112704</v>
      </c>
      <c r="AW134" s="41">
        <f t="shared" si="574"/>
        <v>153.60000000000002</v>
      </c>
      <c r="AX134" s="41">
        <f t="shared" si="574"/>
        <v>24</v>
      </c>
      <c r="AY134" s="41">
        <f t="shared" si="574"/>
        <v>719.36000000000013</v>
      </c>
      <c r="AZ134" s="41">
        <f t="shared" si="574"/>
        <v>7158.4064102399989</v>
      </c>
      <c r="BA134" s="41">
        <f t="shared" si="574"/>
        <v>22265.442777599994</v>
      </c>
      <c r="BB134" s="41">
        <f t="shared" si="574"/>
        <v>5480.78125</v>
      </c>
      <c r="BC134" s="41">
        <f t="shared" si="574"/>
        <v>10389.09375</v>
      </c>
      <c r="BD134" s="41">
        <f t="shared" si="574"/>
        <v>4297.0565836799997</v>
      </c>
      <c r="BE134" s="41">
        <f t="shared" si="574"/>
        <v>0</v>
      </c>
      <c r="BF134" s="41">
        <f t="shared" si="574"/>
        <v>401.94952704000008</v>
      </c>
    </row>
    <row r="135" spans="1:59" ht="13.8" thickBot="1" x14ac:dyDescent="0.3">
      <c r="A135" s="16"/>
      <c r="B135" s="4"/>
      <c r="C135" s="29"/>
      <c r="D135" s="30"/>
      <c r="E135" s="41">
        <f>E$2*E134/1000</f>
        <v>482.55413702343748</v>
      </c>
      <c r="F135" s="41">
        <f t="shared" ref="F135:BF135" si="575">F$2*F134/1000</f>
        <v>101.72019787240001</v>
      </c>
      <c r="G135" s="41">
        <f t="shared" si="575"/>
        <v>39.845561333759996</v>
      </c>
      <c r="H135" s="41">
        <f t="shared" si="575"/>
        <v>0</v>
      </c>
      <c r="I135" s="41">
        <f t="shared" si="575"/>
        <v>0</v>
      </c>
      <c r="J135" s="41">
        <f t="shared" si="575"/>
        <v>219.96059279999994</v>
      </c>
      <c r="K135" s="41">
        <f t="shared" si="575"/>
        <v>1135.8713976639842</v>
      </c>
      <c r="L135" s="41">
        <f t="shared" si="575"/>
        <v>4537.8094079999992</v>
      </c>
      <c r="M135" s="41">
        <f t="shared" si="575"/>
        <v>1487.4207954999995</v>
      </c>
      <c r="N135" s="41">
        <f t="shared" si="575"/>
        <v>252.28869119999999</v>
      </c>
      <c r="O135" s="41">
        <f t="shared" si="575"/>
        <v>46.24</v>
      </c>
      <c r="P135" s="41">
        <f t="shared" si="575"/>
        <v>224.76095625000002</v>
      </c>
      <c r="Q135" s="41">
        <f t="shared" si="575"/>
        <v>189.64519999999999</v>
      </c>
      <c r="R135" s="41">
        <f t="shared" si="575"/>
        <v>284.19029265792</v>
      </c>
      <c r="S135" s="41">
        <f t="shared" si="575"/>
        <v>0</v>
      </c>
      <c r="T135" s="41">
        <f t="shared" si="575"/>
        <v>101.65999999999998</v>
      </c>
      <c r="U135" s="41">
        <f t="shared" si="575"/>
        <v>404.50114389279997</v>
      </c>
      <c r="V135" s="41">
        <f t="shared" si="575"/>
        <v>47.448710064000011</v>
      </c>
      <c r="W135" s="41">
        <f t="shared" si="575"/>
        <v>242.13967027915001</v>
      </c>
      <c r="X135" s="41">
        <f t="shared" si="575"/>
        <v>108.4002902016</v>
      </c>
      <c r="Y135" s="41">
        <f t="shared" si="575"/>
        <v>40.860588441599987</v>
      </c>
      <c r="Z135" s="41">
        <f t="shared" si="575"/>
        <v>259.58129356799998</v>
      </c>
      <c r="AA135" s="41">
        <f t="shared" si="575"/>
        <v>11.954946243944446</v>
      </c>
      <c r="AB135" s="41">
        <f t="shared" si="575"/>
        <v>171.30678308576</v>
      </c>
      <c r="AC135" s="41">
        <f t="shared" si="575"/>
        <v>50.225445322132508</v>
      </c>
      <c r="AD135" s="41">
        <f t="shared" si="575"/>
        <v>0</v>
      </c>
      <c r="AE135" s="41">
        <f t="shared" si="575"/>
        <v>0</v>
      </c>
      <c r="AF135" s="41">
        <f t="shared" si="575"/>
        <v>125.53296020495999</v>
      </c>
      <c r="AG135" s="41">
        <f t="shared" si="575"/>
        <v>0</v>
      </c>
      <c r="AH135" s="41">
        <f t="shared" si="575"/>
        <v>157.77740530673407</v>
      </c>
      <c r="AI135" s="41">
        <f t="shared" si="575"/>
        <v>0</v>
      </c>
      <c r="AJ135" s="41">
        <f t="shared" si="575"/>
        <v>78.006503453292297</v>
      </c>
      <c r="AK135" s="41">
        <f t="shared" si="575"/>
        <v>227.42227200000002</v>
      </c>
      <c r="AL135" s="41">
        <f t="shared" si="575"/>
        <v>302.1134107530001</v>
      </c>
      <c r="AM135" s="41">
        <f t="shared" si="575"/>
        <v>12.809467625472003</v>
      </c>
      <c r="AN135" s="41">
        <f t="shared" si="575"/>
        <v>5.9530950000000002</v>
      </c>
      <c r="AO135" s="41">
        <f t="shared" si="575"/>
        <v>0</v>
      </c>
      <c r="AP135" s="41">
        <f t="shared" si="575"/>
        <v>0</v>
      </c>
      <c r="AQ135" s="41">
        <f t="shared" si="575"/>
        <v>0</v>
      </c>
      <c r="AR135" s="41">
        <f t="shared" si="575"/>
        <v>0</v>
      </c>
      <c r="AS135" s="41">
        <f t="shared" si="575"/>
        <v>22.587494999999997</v>
      </c>
      <c r="AT135" s="41">
        <f t="shared" si="575"/>
        <v>8.9987519999999979</v>
      </c>
      <c r="AU135" s="41">
        <f t="shared" si="575"/>
        <v>331.21201684479996</v>
      </c>
      <c r="AV135" s="41">
        <f t="shared" si="575"/>
        <v>459.03450496057343</v>
      </c>
      <c r="AW135" s="41">
        <f t="shared" si="575"/>
        <v>15.360000000000001</v>
      </c>
      <c r="AX135" s="41">
        <f t="shared" si="575"/>
        <v>2.4</v>
      </c>
      <c r="AY135" s="41">
        <f t="shared" si="575"/>
        <v>71.936000000000021</v>
      </c>
      <c r="AZ135" s="41">
        <f t="shared" si="575"/>
        <v>1574.8494102527998</v>
      </c>
      <c r="BA135" s="41">
        <f t="shared" si="575"/>
        <v>6234.3239777279978</v>
      </c>
      <c r="BB135" s="41">
        <f t="shared" si="575"/>
        <v>1370.1953125</v>
      </c>
      <c r="BC135" s="41">
        <f t="shared" si="575"/>
        <v>2597.2734375</v>
      </c>
      <c r="BD135" s="41">
        <f t="shared" si="575"/>
        <v>773.47018506239999</v>
      </c>
      <c r="BE135" s="41">
        <f t="shared" si="575"/>
        <v>0</v>
      </c>
      <c r="BF135" s="41">
        <f t="shared" si="575"/>
        <v>48.23394324480001</v>
      </c>
      <c r="BG135" s="95">
        <f>SUM(E135:BF135)</f>
        <v>24859.876250837315</v>
      </c>
    </row>
    <row r="136" spans="1:59" ht="26.25" customHeight="1" thickBot="1" x14ac:dyDescent="0.3">
      <c r="A136" s="120" t="s">
        <v>38</v>
      </c>
      <c r="B136" s="22"/>
      <c r="C136" s="65" t="s">
        <v>182</v>
      </c>
      <c r="D136" s="46">
        <v>150</v>
      </c>
      <c r="E136" s="41"/>
      <c r="F136" s="41"/>
      <c r="G136" s="41">
        <v>5</v>
      </c>
      <c r="H136" s="41"/>
      <c r="I136" s="41"/>
      <c r="J136" s="41"/>
      <c r="K136" s="41">
        <v>5</v>
      </c>
      <c r="L136" s="41"/>
      <c r="M136" s="41">
        <v>22</v>
      </c>
      <c r="N136" s="41"/>
      <c r="O136" s="41"/>
      <c r="P136" s="41">
        <v>5</v>
      </c>
      <c r="Q136" s="41">
        <v>66</v>
      </c>
      <c r="R136" s="41">
        <v>4</v>
      </c>
      <c r="S136" s="41"/>
      <c r="T136" s="41"/>
      <c r="U136" s="41"/>
      <c r="V136" s="41"/>
      <c r="W136" s="41"/>
      <c r="X136" s="41">
        <v>22</v>
      </c>
      <c r="Y136" s="41"/>
      <c r="Z136" s="41"/>
      <c r="AA136" s="41"/>
      <c r="AB136" s="41">
        <v>17</v>
      </c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>
        <v>8</v>
      </c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</row>
    <row r="137" spans="1:59" ht="13.8" thickBot="1" x14ac:dyDescent="0.3">
      <c r="A137" s="123"/>
      <c r="B137" s="22"/>
      <c r="C137" s="69" t="s">
        <v>135</v>
      </c>
      <c r="D137" s="50">
        <v>180</v>
      </c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>
        <v>8</v>
      </c>
      <c r="T137" s="60"/>
      <c r="U137" s="60"/>
      <c r="V137" s="60"/>
      <c r="W137" s="60"/>
      <c r="X137" s="60"/>
      <c r="Y137" s="60"/>
      <c r="Z137" s="60"/>
      <c r="AA137" s="60"/>
      <c r="AB137" s="60">
        <v>10</v>
      </c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>
        <v>0.6</v>
      </c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</row>
    <row r="138" spans="1:59" ht="13.8" thickBot="1" x14ac:dyDescent="0.3">
      <c r="A138" s="123"/>
      <c r="B138" s="22"/>
      <c r="C138" s="66" t="s">
        <v>49</v>
      </c>
      <c r="D138" s="43">
        <v>30</v>
      </c>
      <c r="E138" s="41">
        <v>30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</row>
    <row r="139" spans="1:59" x14ac:dyDescent="0.25">
      <c r="A139" s="17"/>
      <c r="B139" s="22"/>
      <c r="C139" s="86"/>
      <c r="D139" s="43"/>
      <c r="E139" s="41">
        <f>SUM(E136:E138)</f>
        <v>30</v>
      </c>
      <c r="F139" s="41">
        <f t="shared" ref="F139:BF139" si="576">SUM(F136:F138)</f>
        <v>0</v>
      </c>
      <c r="G139" s="41">
        <f t="shared" si="576"/>
        <v>5</v>
      </c>
      <c r="H139" s="41">
        <f t="shared" si="576"/>
        <v>0</v>
      </c>
      <c r="I139" s="41">
        <f t="shared" si="576"/>
        <v>0</v>
      </c>
      <c r="J139" s="41">
        <f t="shared" si="576"/>
        <v>0</v>
      </c>
      <c r="K139" s="41">
        <f t="shared" si="576"/>
        <v>5</v>
      </c>
      <c r="L139" s="41">
        <f t="shared" si="576"/>
        <v>0</v>
      </c>
      <c r="M139" s="41">
        <f t="shared" si="576"/>
        <v>22</v>
      </c>
      <c r="N139" s="41">
        <f t="shared" si="576"/>
        <v>0</v>
      </c>
      <c r="O139" s="41">
        <f t="shared" si="576"/>
        <v>0</v>
      </c>
      <c r="P139" s="41">
        <f t="shared" si="576"/>
        <v>5</v>
      </c>
      <c r="Q139" s="41">
        <f t="shared" si="576"/>
        <v>66</v>
      </c>
      <c r="R139" s="41">
        <f t="shared" si="576"/>
        <v>4</v>
      </c>
      <c r="S139" s="41">
        <f t="shared" si="576"/>
        <v>8</v>
      </c>
      <c r="T139" s="41">
        <f t="shared" si="576"/>
        <v>0</v>
      </c>
      <c r="U139" s="41">
        <f t="shared" si="576"/>
        <v>0</v>
      </c>
      <c r="V139" s="41">
        <f t="shared" si="576"/>
        <v>0</v>
      </c>
      <c r="W139" s="41">
        <f t="shared" si="576"/>
        <v>0</v>
      </c>
      <c r="X139" s="41">
        <f t="shared" si="576"/>
        <v>22</v>
      </c>
      <c r="Y139" s="41">
        <f t="shared" si="576"/>
        <v>0</v>
      </c>
      <c r="Z139" s="41">
        <f t="shared" si="576"/>
        <v>0</v>
      </c>
      <c r="AA139" s="41">
        <f t="shared" si="576"/>
        <v>0</v>
      </c>
      <c r="AB139" s="41">
        <f t="shared" si="576"/>
        <v>27</v>
      </c>
      <c r="AC139" s="41">
        <f t="shared" si="576"/>
        <v>0</v>
      </c>
      <c r="AD139" s="41">
        <f t="shared" si="576"/>
        <v>0</v>
      </c>
      <c r="AE139" s="41">
        <f t="shared" si="576"/>
        <v>0</v>
      </c>
      <c r="AF139" s="41">
        <f t="shared" si="576"/>
        <v>0</v>
      </c>
      <c r="AG139" s="41">
        <f t="shared" si="576"/>
        <v>0</v>
      </c>
      <c r="AH139" s="41">
        <f t="shared" si="576"/>
        <v>0</v>
      </c>
      <c r="AI139" s="41">
        <f t="shared" si="576"/>
        <v>0</v>
      </c>
      <c r="AJ139" s="41">
        <f t="shared" si="576"/>
        <v>0</v>
      </c>
      <c r="AK139" s="41">
        <f t="shared" si="576"/>
        <v>0</v>
      </c>
      <c r="AL139" s="41">
        <f t="shared" si="576"/>
        <v>0</v>
      </c>
      <c r="AM139" s="41">
        <f t="shared" si="576"/>
        <v>0</v>
      </c>
      <c r="AN139" s="41">
        <f t="shared" si="576"/>
        <v>8</v>
      </c>
      <c r="AO139" s="41">
        <f t="shared" si="576"/>
        <v>0</v>
      </c>
      <c r="AP139" s="41">
        <f t="shared" si="576"/>
        <v>0</v>
      </c>
      <c r="AQ139" s="41">
        <f t="shared" si="576"/>
        <v>0</v>
      </c>
      <c r="AR139" s="41">
        <f t="shared" si="576"/>
        <v>0</v>
      </c>
      <c r="AS139" s="41">
        <f t="shared" si="576"/>
        <v>0.6</v>
      </c>
      <c r="AT139" s="41">
        <f t="shared" si="576"/>
        <v>0</v>
      </c>
      <c r="AU139" s="41">
        <f t="shared" si="576"/>
        <v>0</v>
      </c>
      <c r="AV139" s="41">
        <f t="shared" si="576"/>
        <v>0</v>
      </c>
      <c r="AW139" s="41">
        <f t="shared" si="576"/>
        <v>0</v>
      </c>
      <c r="AX139" s="41">
        <f t="shared" si="576"/>
        <v>0</v>
      </c>
      <c r="AY139" s="41">
        <f t="shared" si="576"/>
        <v>0</v>
      </c>
      <c r="AZ139" s="41">
        <f t="shared" si="576"/>
        <v>0</v>
      </c>
      <c r="BA139" s="41">
        <f t="shared" si="576"/>
        <v>0</v>
      </c>
      <c r="BB139" s="41">
        <f t="shared" si="576"/>
        <v>0</v>
      </c>
      <c r="BC139" s="41">
        <f t="shared" si="576"/>
        <v>0</v>
      </c>
      <c r="BD139" s="41">
        <f t="shared" si="576"/>
        <v>0</v>
      </c>
      <c r="BE139" s="41">
        <f t="shared" si="576"/>
        <v>0</v>
      </c>
      <c r="BF139" s="41">
        <f t="shared" si="576"/>
        <v>0</v>
      </c>
    </row>
    <row r="140" spans="1:59" x14ac:dyDescent="0.25">
      <c r="A140" s="17"/>
      <c r="B140" s="22"/>
      <c r="C140" s="86"/>
      <c r="D140" s="43"/>
      <c r="E140" s="41">
        <f>E$2*E139/1000</f>
        <v>2.25</v>
      </c>
      <c r="F140" s="41">
        <f t="shared" ref="F140:BF140" si="577">F$2*F139/1000</f>
        <v>0</v>
      </c>
      <c r="G140" s="41">
        <f t="shared" si="577"/>
        <v>0.7</v>
      </c>
      <c r="H140" s="41">
        <f t="shared" si="577"/>
        <v>0</v>
      </c>
      <c r="I140" s="41">
        <f t="shared" si="577"/>
        <v>0</v>
      </c>
      <c r="J140" s="41">
        <f t="shared" si="577"/>
        <v>0</v>
      </c>
      <c r="K140" s="41">
        <f t="shared" si="577"/>
        <v>1.35</v>
      </c>
      <c r="L140" s="41">
        <f t="shared" si="577"/>
        <v>0</v>
      </c>
      <c r="M140" s="41">
        <f t="shared" si="577"/>
        <v>1.1000000000000001</v>
      </c>
      <c r="N140" s="41">
        <f t="shared" si="577"/>
        <v>0</v>
      </c>
      <c r="O140" s="41">
        <f t="shared" si="577"/>
        <v>0</v>
      </c>
      <c r="P140" s="41">
        <f t="shared" si="577"/>
        <v>0.75</v>
      </c>
      <c r="Q140" s="41">
        <f t="shared" si="577"/>
        <v>11.22</v>
      </c>
      <c r="R140" s="41">
        <f t="shared" si="577"/>
        <v>0.44</v>
      </c>
      <c r="S140" s="41">
        <f t="shared" si="577"/>
        <v>1.6</v>
      </c>
      <c r="T140" s="41">
        <f t="shared" si="577"/>
        <v>0</v>
      </c>
      <c r="U140" s="41">
        <f t="shared" si="577"/>
        <v>0</v>
      </c>
      <c r="V140" s="41">
        <f t="shared" si="577"/>
        <v>0</v>
      </c>
      <c r="W140" s="41">
        <f t="shared" si="577"/>
        <v>0</v>
      </c>
      <c r="X140" s="41">
        <f t="shared" si="577"/>
        <v>0.44</v>
      </c>
      <c r="Y140" s="41">
        <f t="shared" si="577"/>
        <v>0</v>
      </c>
      <c r="Z140" s="41">
        <f t="shared" si="577"/>
        <v>0</v>
      </c>
      <c r="AA140" s="41">
        <f t="shared" si="577"/>
        <v>0</v>
      </c>
      <c r="AB140" s="41">
        <f t="shared" si="577"/>
        <v>1.89</v>
      </c>
      <c r="AC140" s="41">
        <f t="shared" si="577"/>
        <v>0</v>
      </c>
      <c r="AD140" s="41">
        <f t="shared" si="577"/>
        <v>0</v>
      </c>
      <c r="AE140" s="41">
        <f t="shared" si="577"/>
        <v>0</v>
      </c>
      <c r="AF140" s="41">
        <f t="shared" si="577"/>
        <v>0</v>
      </c>
      <c r="AG140" s="41">
        <f t="shared" si="577"/>
        <v>0</v>
      </c>
      <c r="AH140" s="41">
        <f t="shared" si="577"/>
        <v>0</v>
      </c>
      <c r="AI140" s="41">
        <f t="shared" si="577"/>
        <v>0</v>
      </c>
      <c r="AJ140" s="41">
        <f t="shared" si="577"/>
        <v>0</v>
      </c>
      <c r="AK140" s="41">
        <f t="shared" si="577"/>
        <v>0</v>
      </c>
      <c r="AL140" s="41">
        <f t="shared" si="577"/>
        <v>0</v>
      </c>
      <c r="AM140" s="41">
        <f t="shared" si="577"/>
        <v>0</v>
      </c>
      <c r="AN140" s="41">
        <f t="shared" si="577"/>
        <v>0.36</v>
      </c>
      <c r="AO140" s="41">
        <f t="shared" si="577"/>
        <v>0</v>
      </c>
      <c r="AP140" s="41">
        <f t="shared" si="577"/>
        <v>0</v>
      </c>
      <c r="AQ140" s="41">
        <f t="shared" si="577"/>
        <v>0</v>
      </c>
      <c r="AR140" s="41">
        <f t="shared" si="577"/>
        <v>0</v>
      </c>
      <c r="AS140" s="41">
        <f t="shared" si="577"/>
        <v>0.21</v>
      </c>
      <c r="AT140" s="41">
        <f t="shared" si="577"/>
        <v>0</v>
      </c>
      <c r="AU140" s="41">
        <f t="shared" si="577"/>
        <v>0</v>
      </c>
      <c r="AV140" s="41">
        <f t="shared" si="577"/>
        <v>0</v>
      </c>
      <c r="AW140" s="41">
        <f t="shared" si="577"/>
        <v>0</v>
      </c>
      <c r="AX140" s="41">
        <f t="shared" si="577"/>
        <v>0</v>
      </c>
      <c r="AY140" s="41">
        <f t="shared" si="577"/>
        <v>0</v>
      </c>
      <c r="AZ140" s="41">
        <f t="shared" si="577"/>
        <v>0</v>
      </c>
      <c r="BA140" s="41">
        <f t="shared" si="577"/>
        <v>0</v>
      </c>
      <c r="BB140" s="41">
        <f t="shared" si="577"/>
        <v>0</v>
      </c>
      <c r="BC140" s="41">
        <f t="shared" si="577"/>
        <v>0</v>
      </c>
      <c r="BD140" s="41">
        <f t="shared" si="577"/>
        <v>0</v>
      </c>
      <c r="BE140" s="41">
        <f t="shared" si="577"/>
        <v>0</v>
      </c>
      <c r="BF140" s="41">
        <f t="shared" si="577"/>
        <v>0</v>
      </c>
      <c r="BG140" s="95">
        <f>SUM(E140:BF140)</f>
        <v>22.310000000000006</v>
      </c>
    </row>
    <row r="141" spans="1:59" x14ac:dyDescent="0.25">
      <c r="A141" s="16"/>
      <c r="B141" s="4"/>
      <c r="C141" s="29"/>
      <c r="D141" s="44"/>
      <c r="E141" s="41">
        <f>SUM(E139,E134,E126)</f>
        <v>6494.0551603124995</v>
      </c>
      <c r="F141" s="41">
        <f t="shared" ref="F141:BF141" si="578">SUM(F139,F134,F126)</f>
        <v>2164.2595292000001</v>
      </c>
      <c r="G141" s="41">
        <f t="shared" si="578"/>
        <v>289.61115238399998</v>
      </c>
      <c r="H141" s="41">
        <f t="shared" si="578"/>
        <v>0</v>
      </c>
      <c r="I141" s="41">
        <f t="shared" si="578"/>
        <v>0</v>
      </c>
      <c r="J141" s="41">
        <f t="shared" si="578"/>
        <v>574.00151999999991</v>
      </c>
      <c r="K141" s="41">
        <f t="shared" si="578"/>
        <v>4211.9311024592007</v>
      </c>
      <c r="L141" s="41">
        <f t="shared" si="578"/>
        <v>7576.0156799999986</v>
      </c>
      <c r="M141" s="41">
        <f t="shared" si="578"/>
        <v>29997.415909999989</v>
      </c>
      <c r="N141" s="41">
        <f t="shared" si="578"/>
        <v>4204.8115200000002</v>
      </c>
      <c r="O141" s="41">
        <f t="shared" si="578"/>
        <v>231.2</v>
      </c>
      <c r="P141" s="41">
        <f t="shared" si="578"/>
        <v>1503.406375</v>
      </c>
      <c r="Q141" s="41">
        <f t="shared" si="578"/>
        <v>1181.56</v>
      </c>
      <c r="R141" s="41">
        <f t="shared" si="578"/>
        <v>2587.5481150719997</v>
      </c>
      <c r="S141" s="41">
        <f t="shared" si="578"/>
        <v>8</v>
      </c>
      <c r="T141" s="41">
        <f t="shared" si="578"/>
        <v>1016.5999999999999</v>
      </c>
      <c r="U141" s="41">
        <f t="shared" si="578"/>
        <v>40450.114389279996</v>
      </c>
      <c r="V141" s="41">
        <f t="shared" si="578"/>
        <v>1581.6236688000004</v>
      </c>
      <c r="W141" s="41">
        <f t="shared" si="578"/>
        <v>6918.2762936900008</v>
      </c>
      <c r="X141" s="41">
        <f t="shared" si="578"/>
        <v>5442.01451008</v>
      </c>
      <c r="Y141" s="41">
        <f t="shared" si="578"/>
        <v>2043.0294220799997</v>
      </c>
      <c r="Z141" s="41">
        <f t="shared" si="578"/>
        <v>2163.1774464</v>
      </c>
      <c r="AA141" s="41">
        <f t="shared" si="578"/>
        <v>996.74552032870383</v>
      </c>
      <c r="AB141" s="41">
        <f t="shared" si="578"/>
        <v>2488.7397583679999</v>
      </c>
      <c r="AC141" s="41">
        <f t="shared" si="578"/>
        <v>1435.0127234895003</v>
      </c>
      <c r="AD141" s="41">
        <f t="shared" si="578"/>
        <v>0</v>
      </c>
      <c r="AE141" s="41">
        <f t="shared" si="578"/>
        <v>0</v>
      </c>
      <c r="AF141" s="41">
        <f t="shared" si="578"/>
        <v>1141.2087291359999</v>
      </c>
      <c r="AG141" s="41">
        <f t="shared" si="578"/>
        <v>0</v>
      </c>
      <c r="AH141" s="41">
        <f t="shared" si="578"/>
        <v>4152.0369817561595</v>
      </c>
      <c r="AI141" s="41">
        <f t="shared" si="578"/>
        <v>0</v>
      </c>
      <c r="AJ141" s="41">
        <f t="shared" si="578"/>
        <v>2294.3089250968324</v>
      </c>
      <c r="AK141" s="41">
        <f t="shared" si="578"/>
        <v>2274.2227200000002</v>
      </c>
      <c r="AL141" s="41">
        <f t="shared" si="578"/>
        <v>5492.971104600002</v>
      </c>
      <c r="AM141" s="41">
        <f t="shared" si="578"/>
        <v>400.29586329600011</v>
      </c>
      <c r="AN141" s="41">
        <f t="shared" si="578"/>
        <v>158.291</v>
      </c>
      <c r="AO141" s="41">
        <f t="shared" si="578"/>
        <v>0</v>
      </c>
      <c r="AP141" s="41">
        <f t="shared" si="578"/>
        <v>0</v>
      </c>
      <c r="AQ141" s="41">
        <f t="shared" si="578"/>
        <v>0</v>
      </c>
      <c r="AR141" s="41">
        <f t="shared" si="578"/>
        <v>0</v>
      </c>
      <c r="AS141" s="41">
        <f t="shared" si="578"/>
        <v>65.73569999999998</v>
      </c>
      <c r="AT141" s="41">
        <f t="shared" si="578"/>
        <v>21.425599999999996</v>
      </c>
      <c r="AU141" s="41">
        <f t="shared" si="578"/>
        <v>1035.0375526399998</v>
      </c>
      <c r="AV141" s="41">
        <f t="shared" si="578"/>
        <v>12930.95847112704</v>
      </c>
      <c r="AW141" s="41">
        <f t="shared" si="578"/>
        <v>153.60000000000002</v>
      </c>
      <c r="AX141" s="41">
        <f t="shared" si="578"/>
        <v>24</v>
      </c>
      <c r="AY141" s="41">
        <f t="shared" si="578"/>
        <v>719.36000000000013</v>
      </c>
      <c r="AZ141" s="41">
        <f t="shared" si="578"/>
        <v>7158.4064102399989</v>
      </c>
      <c r="BA141" s="41">
        <f t="shared" si="578"/>
        <v>22265.442777599994</v>
      </c>
      <c r="BB141" s="41">
        <f t="shared" si="578"/>
        <v>5480.78125</v>
      </c>
      <c r="BC141" s="41">
        <f t="shared" si="578"/>
        <v>10389.09375</v>
      </c>
      <c r="BD141" s="41">
        <f t="shared" si="578"/>
        <v>4297.0565836799997</v>
      </c>
      <c r="BE141" s="41">
        <f t="shared" si="578"/>
        <v>0</v>
      </c>
      <c r="BF141" s="41">
        <f t="shared" si="578"/>
        <v>401.94952704000008</v>
      </c>
    </row>
    <row r="142" spans="1:59" x14ac:dyDescent="0.25">
      <c r="A142" s="87"/>
      <c r="B142" s="88"/>
      <c r="C142" s="89"/>
      <c r="D142" s="90"/>
      <c r="E142" s="41">
        <f>E$2*E141/1000</f>
        <v>487.05413702343748</v>
      </c>
      <c r="F142" s="41">
        <f t="shared" ref="F142:BF142" si="579">F$2*F141/1000</f>
        <v>101.72019787240001</v>
      </c>
      <c r="G142" s="41">
        <f t="shared" si="579"/>
        <v>40.545561333759991</v>
      </c>
      <c r="H142" s="41">
        <f t="shared" si="579"/>
        <v>0</v>
      </c>
      <c r="I142" s="41">
        <f t="shared" si="579"/>
        <v>0</v>
      </c>
      <c r="J142" s="41">
        <f t="shared" si="579"/>
        <v>223.86059279999995</v>
      </c>
      <c r="K142" s="41">
        <f t="shared" si="579"/>
        <v>1137.2213976639841</v>
      </c>
      <c r="L142" s="41">
        <f t="shared" si="579"/>
        <v>4545.6094079999984</v>
      </c>
      <c r="M142" s="41">
        <f t="shared" si="579"/>
        <v>1499.8707954999995</v>
      </c>
      <c r="N142" s="41">
        <f t="shared" si="579"/>
        <v>252.28869119999999</v>
      </c>
      <c r="O142" s="41">
        <f t="shared" si="579"/>
        <v>46.24</v>
      </c>
      <c r="P142" s="41">
        <f t="shared" si="579"/>
        <v>225.51095625000002</v>
      </c>
      <c r="Q142" s="41">
        <f t="shared" si="579"/>
        <v>200.86519999999999</v>
      </c>
      <c r="R142" s="41">
        <f t="shared" si="579"/>
        <v>284.63029265791999</v>
      </c>
      <c r="S142" s="41">
        <f t="shared" si="579"/>
        <v>1.6</v>
      </c>
      <c r="T142" s="41">
        <f t="shared" si="579"/>
        <v>101.65999999999998</v>
      </c>
      <c r="U142" s="41">
        <f t="shared" si="579"/>
        <v>404.50114389279997</v>
      </c>
      <c r="V142" s="41">
        <f t="shared" si="579"/>
        <v>47.448710064000011</v>
      </c>
      <c r="W142" s="41">
        <f t="shared" si="579"/>
        <v>242.13967027915001</v>
      </c>
      <c r="X142" s="41">
        <f t="shared" si="579"/>
        <v>108.8402902016</v>
      </c>
      <c r="Y142" s="41">
        <f t="shared" si="579"/>
        <v>40.860588441599987</v>
      </c>
      <c r="Z142" s="41">
        <f t="shared" si="579"/>
        <v>259.58129356799998</v>
      </c>
      <c r="AA142" s="41">
        <f t="shared" si="579"/>
        <v>11.960946243944447</v>
      </c>
      <c r="AB142" s="41">
        <f t="shared" si="579"/>
        <v>174.21178308576</v>
      </c>
      <c r="AC142" s="41">
        <f t="shared" si="579"/>
        <v>50.225445322132508</v>
      </c>
      <c r="AD142" s="41">
        <f t="shared" si="579"/>
        <v>0</v>
      </c>
      <c r="AE142" s="41">
        <f t="shared" si="579"/>
        <v>0</v>
      </c>
      <c r="AF142" s="41">
        <f t="shared" si="579"/>
        <v>125.53296020495999</v>
      </c>
      <c r="AG142" s="41">
        <f t="shared" si="579"/>
        <v>0</v>
      </c>
      <c r="AH142" s="41">
        <f t="shared" si="579"/>
        <v>157.77740530673407</v>
      </c>
      <c r="AI142" s="41">
        <f t="shared" si="579"/>
        <v>0</v>
      </c>
      <c r="AJ142" s="41">
        <f t="shared" si="579"/>
        <v>78.006503453292297</v>
      </c>
      <c r="AK142" s="41">
        <f t="shared" si="579"/>
        <v>227.42227200000002</v>
      </c>
      <c r="AL142" s="41">
        <f t="shared" si="579"/>
        <v>302.1134107530001</v>
      </c>
      <c r="AM142" s="41">
        <f t="shared" si="579"/>
        <v>12.809467625472003</v>
      </c>
      <c r="AN142" s="41">
        <f t="shared" si="579"/>
        <v>7.1230950000000002</v>
      </c>
      <c r="AO142" s="41">
        <f t="shared" si="579"/>
        <v>0</v>
      </c>
      <c r="AP142" s="41">
        <f t="shared" si="579"/>
        <v>0</v>
      </c>
      <c r="AQ142" s="41">
        <f t="shared" si="579"/>
        <v>0</v>
      </c>
      <c r="AR142" s="41">
        <f t="shared" si="579"/>
        <v>0</v>
      </c>
      <c r="AS142" s="41">
        <f t="shared" si="579"/>
        <v>23.007494999999992</v>
      </c>
      <c r="AT142" s="41">
        <f t="shared" si="579"/>
        <v>8.9987519999999979</v>
      </c>
      <c r="AU142" s="41">
        <f t="shared" si="579"/>
        <v>331.21201684479996</v>
      </c>
      <c r="AV142" s="41">
        <f t="shared" si="579"/>
        <v>465.51450496057345</v>
      </c>
      <c r="AW142" s="41">
        <f t="shared" si="579"/>
        <v>15.360000000000001</v>
      </c>
      <c r="AX142" s="41">
        <f t="shared" si="579"/>
        <v>2.4</v>
      </c>
      <c r="AY142" s="41">
        <f t="shared" si="579"/>
        <v>71.936000000000021</v>
      </c>
      <c r="AZ142" s="41">
        <f t="shared" si="579"/>
        <v>1574.8494102527998</v>
      </c>
      <c r="BA142" s="41">
        <f t="shared" si="579"/>
        <v>6234.3239777279978</v>
      </c>
      <c r="BB142" s="41">
        <f t="shared" si="579"/>
        <v>1370.1953125</v>
      </c>
      <c r="BC142" s="41">
        <f t="shared" si="579"/>
        <v>2597.2734375</v>
      </c>
      <c r="BD142" s="41">
        <f t="shared" si="579"/>
        <v>773.47018506239999</v>
      </c>
      <c r="BE142" s="41">
        <f t="shared" si="579"/>
        <v>0</v>
      </c>
      <c r="BF142" s="41">
        <f t="shared" si="579"/>
        <v>48.23394324480001</v>
      </c>
      <c r="BG142" s="95">
        <f>SUM(E142:BF142)</f>
        <v>24916.007250837312</v>
      </c>
    </row>
    <row r="143" spans="1:59" s="12" customFormat="1" ht="13.8" thickBot="1" x14ac:dyDescent="0.3">
      <c r="A143" s="36" t="s">
        <v>67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</row>
    <row r="144" spans="1:59" ht="13.5" customHeight="1" thickBot="1" x14ac:dyDescent="0.3">
      <c r="A144" s="126" t="s">
        <v>53</v>
      </c>
      <c r="B144" s="71"/>
      <c r="C144" s="65" t="s">
        <v>59</v>
      </c>
      <c r="D144" s="49">
        <v>10</v>
      </c>
      <c r="E144" s="41"/>
      <c r="F144" s="41"/>
      <c r="G144" s="41"/>
      <c r="H144" s="41"/>
      <c r="I144" s="41"/>
      <c r="J144" s="41"/>
      <c r="K144" s="41"/>
      <c r="L144" s="41">
        <v>10</v>
      </c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</row>
    <row r="145" spans="1:59" ht="13.8" thickBot="1" x14ac:dyDescent="0.3">
      <c r="A145" s="127"/>
      <c r="B145" s="39"/>
      <c r="C145" s="66" t="s">
        <v>49</v>
      </c>
      <c r="D145" s="50">
        <v>30</v>
      </c>
      <c r="E145" s="41">
        <v>30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</row>
    <row r="146" spans="1:59" ht="27" thickBot="1" x14ac:dyDescent="0.3">
      <c r="A146" s="127"/>
      <c r="B146" s="22"/>
      <c r="C146" s="66" t="s">
        <v>68</v>
      </c>
      <c r="D146" s="46">
        <v>180</v>
      </c>
      <c r="E146" s="41"/>
      <c r="F146" s="41"/>
      <c r="G146" s="41"/>
      <c r="H146" s="41"/>
      <c r="I146" s="41"/>
      <c r="J146" s="41"/>
      <c r="K146" s="41"/>
      <c r="L146" s="41">
        <v>1.5</v>
      </c>
      <c r="M146" s="41">
        <v>90</v>
      </c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>
        <v>1.5</v>
      </c>
      <c r="AC146" s="41"/>
      <c r="AD146" s="41"/>
      <c r="AE146" s="41"/>
      <c r="AF146" s="41"/>
      <c r="AG146" s="41">
        <v>14.4</v>
      </c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</row>
    <row r="147" spans="1:59" x14ac:dyDescent="0.25">
      <c r="A147" s="76"/>
      <c r="B147" s="13"/>
      <c r="C147" s="29" t="s">
        <v>132</v>
      </c>
      <c r="D147" s="43">
        <v>180</v>
      </c>
      <c r="E147" s="41"/>
      <c r="F147" s="41"/>
      <c r="G147" s="41"/>
      <c r="H147" s="41"/>
      <c r="I147" s="41"/>
      <c r="J147" s="41"/>
      <c r="K147" s="41"/>
      <c r="L147" s="41"/>
      <c r="M147" s="41">
        <v>50</v>
      </c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>
        <v>10</v>
      </c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>
        <v>3</v>
      </c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</row>
    <row r="148" spans="1:59" x14ac:dyDescent="0.25">
      <c r="A148" s="16"/>
      <c r="B148" s="4"/>
      <c r="C148" s="29"/>
      <c r="D148" s="42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</row>
    <row r="149" spans="1:59" x14ac:dyDescent="0.25">
      <c r="A149" s="24" t="s">
        <v>33</v>
      </c>
      <c r="B149" s="13"/>
      <c r="C149" s="60" t="s">
        <v>69</v>
      </c>
      <c r="D149" s="109">
        <v>180</v>
      </c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>
        <v>180</v>
      </c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</row>
    <row r="150" spans="1:59" x14ac:dyDescent="0.25">
      <c r="A150" s="24"/>
      <c r="B150" s="13"/>
      <c r="C150" s="60"/>
      <c r="D150" s="43"/>
      <c r="E150" s="41">
        <f>SUM(E144:E149)</f>
        <v>30</v>
      </c>
      <c r="F150" s="41">
        <f t="shared" ref="F150:BF150" si="580">SUM(F144:F149)</f>
        <v>0</v>
      </c>
      <c r="G150" s="41">
        <f t="shared" si="580"/>
        <v>0</v>
      </c>
      <c r="H150" s="41">
        <f t="shared" si="580"/>
        <v>0</v>
      </c>
      <c r="I150" s="41">
        <f t="shared" si="580"/>
        <v>0</v>
      </c>
      <c r="J150" s="41">
        <f t="shared" si="580"/>
        <v>0</v>
      </c>
      <c r="K150" s="41">
        <f t="shared" si="580"/>
        <v>0</v>
      </c>
      <c r="L150" s="41">
        <f t="shared" si="580"/>
        <v>11.5</v>
      </c>
      <c r="M150" s="41">
        <f t="shared" si="580"/>
        <v>140</v>
      </c>
      <c r="N150" s="41">
        <f t="shared" si="580"/>
        <v>0</v>
      </c>
      <c r="O150" s="41">
        <f t="shared" si="580"/>
        <v>0</v>
      </c>
      <c r="P150" s="41">
        <f t="shared" si="580"/>
        <v>0</v>
      </c>
      <c r="Q150" s="41">
        <f t="shared" si="580"/>
        <v>0</v>
      </c>
      <c r="R150" s="41">
        <f t="shared" si="580"/>
        <v>0</v>
      </c>
      <c r="S150" s="41">
        <f t="shared" si="580"/>
        <v>0</v>
      </c>
      <c r="T150" s="41">
        <f t="shared" si="580"/>
        <v>0</v>
      </c>
      <c r="U150" s="41">
        <f t="shared" si="580"/>
        <v>0</v>
      </c>
      <c r="V150" s="41">
        <f t="shared" si="580"/>
        <v>0</v>
      </c>
      <c r="W150" s="41">
        <f t="shared" si="580"/>
        <v>0</v>
      </c>
      <c r="X150" s="41">
        <f t="shared" si="580"/>
        <v>0</v>
      </c>
      <c r="Y150" s="41">
        <f t="shared" si="580"/>
        <v>0</v>
      </c>
      <c r="Z150" s="41">
        <f t="shared" si="580"/>
        <v>0</v>
      </c>
      <c r="AA150" s="41">
        <f t="shared" si="580"/>
        <v>0</v>
      </c>
      <c r="AB150" s="41">
        <f t="shared" si="580"/>
        <v>11.5</v>
      </c>
      <c r="AC150" s="41">
        <f t="shared" si="580"/>
        <v>0</v>
      </c>
      <c r="AD150" s="41">
        <f t="shared" si="580"/>
        <v>0</v>
      </c>
      <c r="AE150" s="41">
        <f t="shared" si="580"/>
        <v>0</v>
      </c>
      <c r="AF150" s="41">
        <f t="shared" si="580"/>
        <v>0</v>
      </c>
      <c r="AG150" s="41">
        <f t="shared" si="580"/>
        <v>14.4</v>
      </c>
      <c r="AH150" s="41">
        <f t="shared" si="580"/>
        <v>0</v>
      </c>
      <c r="AI150" s="41">
        <f t="shared" si="580"/>
        <v>0</v>
      </c>
      <c r="AJ150" s="41">
        <f t="shared" si="580"/>
        <v>0</v>
      </c>
      <c r="AK150" s="41">
        <f t="shared" si="580"/>
        <v>0</v>
      </c>
      <c r="AL150" s="41">
        <f t="shared" si="580"/>
        <v>0</v>
      </c>
      <c r="AM150" s="41">
        <f t="shared" si="580"/>
        <v>0</v>
      </c>
      <c r="AN150" s="41">
        <f t="shared" si="580"/>
        <v>0</v>
      </c>
      <c r="AO150" s="41">
        <f t="shared" si="580"/>
        <v>0</v>
      </c>
      <c r="AP150" s="41">
        <f t="shared" si="580"/>
        <v>0</v>
      </c>
      <c r="AQ150" s="41">
        <f t="shared" si="580"/>
        <v>0</v>
      </c>
      <c r="AR150" s="41">
        <f t="shared" si="580"/>
        <v>0</v>
      </c>
      <c r="AS150" s="41">
        <f t="shared" si="580"/>
        <v>0</v>
      </c>
      <c r="AT150" s="41">
        <f t="shared" si="580"/>
        <v>0</v>
      </c>
      <c r="AU150" s="41">
        <f t="shared" si="580"/>
        <v>3</v>
      </c>
      <c r="AV150" s="41">
        <f t="shared" si="580"/>
        <v>180</v>
      </c>
      <c r="AW150" s="41">
        <f t="shared" si="580"/>
        <v>0</v>
      </c>
      <c r="AX150" s="41">
        <f t="shared" si="580"/>
        <v>0</v>
      </c>
      <c r="AY150" s="41">
        <f t="shared" si="580"/>
        <v>0</v>
      </c>
      <c r="AZ150" s="41">
        <f t="shared" si="580"/>
        <v>0</v>
      </c>
      <c r="BA150" s="41">
        <f t="shared" si="580"/>
        <v>0</v>
      </c>
      <c r="BB150" s="41">
        <f t="shared" si="580"/>
        <v>0</v>
      </c>
      <c r="BC150" s="41">
        <f t="shared" si="580"/>
        <v>0</v>
      </c>
      <c r="BD150" s="41">
        <f t="shared" si="580"/>
        <v>0</v>
      </c>
      <c r="BE150" s="41">
        <f t="shared" si="580"/>
        <v>0</v>
      </c>
      <c r="BF150" s="41">
        <f t="shared" si="580"/>
        <v>0</v>
      </c>
    </row>
    <row r="151" spans="1:59" x14ac:dyDescent="0.25">
      <c r="A151" s="16"/>
      <c r="B151" s="4"/>
      <c r="C151" s="30"/>
      <c r="D151" s="42"/>
      <c r="E151" s="41">
        <f>E$2*E150/1000</f>
        <v>2.25</v>
      </c>
      <c r="F151" s="41">
        <f t="shared" ref="F151:BF151" si="581">F$2*F150/1000</f>
        <v>0</v>
      </c>
      <c r="G151" s="41">
        <f t="shared" si="581"/>
        <v>0</v>
      </c>
      <c r="H151" s="41">
        <f t="shared" si="581"/>
        <v>0</v>
      </c>
      <c r="I151" s="41">
        <f t="shared" si="581"/>
        <v>0</v>
      </c>
      <c r="J151" s="41">
        <f t="shared" si="581"/>
        <v>0</v>
      </c>
      <c r="K151" s="41">
        <f t="shared" si="581"/>
        <v>0</v>
      </c>
      <c r="L151" s="41">
        <f t="shared" si="581"/>
        <v>6.9</v>
      </c>
      <c r="M151" s="41">
        <f t="shared" si="581"/>
        <v>7</v>
      </c>
      <c r="N151" s="41">
        <f t="shared" si="581"/>
        <v>0</v>
      </c>
      <c r="O151" s="41">
        <f t="shared" si="581"/>
        <v>0</v>
      </c>
      <c r="P151" s="41">
        <f t="shared" si="581"/>
        <v>0</v>
      </c>
      <c r="Q151" s="41">
        <f t="shared" si="581"/>
        <v>0</v>
      </c>
      <c r="R151" s="41">
        <f t="shared" si="581"/>
        <v>0</v>
      </c>
      <c r="S151" s="41">
        <f t="shared" si="581"/>
        <v>0</v>
      </c>
      <c r="T151" s="41">
        <f t="shared" si="581"/>
        <v>0</v>
      </c>
      <c r="U151" s="41">
        <f t="shared" si="581"/>
        <v>0</v>
      </c>
      <c r="V151" s="41">
        <f t="shared" si="581"/>
        <v>0</v>
      </c>
      <c r="W151" s="41">
        <f t="shared" si="581"/>
        <v>0</v>
      </c>
      <c r="X151" s="41">
        <f t="shared" si="581"/>
        <v>0</v>
      </c>
      <c r="Y151" s="41">
        <f t="shared" si="581"/>
        <v>0</v>
      </c>
      <c r="Z151" s="41">
        <f t="shared" si="581"/>
        <v>0</v>
      </c>
      <c r="AA151" s="41">
        <f t="shared" si="581"/>
        <v>0</v>
      </c>
      <c r="AB151" s="41">
        <f t="shared" si="581"/>
        <v>0.80500000000000005</v>
      </c>
      <c r="AC151" s="41">
        <f t="shared" si="581"/>
        <v>0</v>
      </c>
      <c r="AD151" s="41">
        <f t="shared" si="581"/>
        <v>0</v>
      </c>
      <c r="AE151" s="41">
        <f t="shared" si="581"/>
        <v>0</v>
      </c>
      <c r="AF151" s="41">
        <f t="shared" si="581"/>
        <v>0</v>
      </c>
      <c r="AG151" s="41">
        <f t="shared" si="581"/>
        <v>0.54720000000000002</v>
      </c>
      <c r="AH151" s="41">
        <f t="shared" si="581"/>
        <v>0</v>
      </c>
      <c r="AI151" s="41">
        <f t="shared" si="581"/>
        <v>0</v>
      </c>
      <c r="AJ151" s="41">
        <f t="shared" si="581"/>
        <v>0</v>
      </c>
      <c r="AK151" s="41">
        <f t="shared" si="581"/>
        <v>0</v>
      </c>
      <c r="AL151" s="41">
        <f t="shared" si="581"/>
        <v>0</v>
      </c>
      <c r="AM151" s="41">
        <f t="shared" si="581"/>
        <v>0</v>
      </c>
      <c r="AN151" s="41">
        <f t="shared" si="581"/>
        <v>0</v>
      </c>
      <c r="AO151" s="41">
        <f t="shared" si="581"/>
        <v>0</v>
      </c>
      <c r="AP151" s="41">
        <f t="shared" si="581"/>
        <v>0</v>
      </c>
      <c r="AQ151" s="41">
        <f t="shared" si="581"/>
        <v>0</v>
      </c>
      <c r="AR151" s="41">
        <f t="shared" si="581"/>
        <v>0</v>
      </c>
      <c r="AS151" s="41">
        <f t="shared" si="581"/>
        <v>0</v>
      </c>
      <c r="AT151" s="41">
        <f t="shared" si="581"/>
        <v>0</v>
      </c>
      <c r="AU151" s="41">
        <f t="shared" si="581"/>
        <v>0.96</v>
      </c>
      <c r="AV151" s="41">
        <f t="shared" si="581"/>
        <v>6.48</v>
      </c>
      <c r="AW151" s="41">
        <f t="shared" si="581"/>
        <v>0</v>
      </c>
      <c r="AX151" s="41">
        <f t="shared" si="581"/>
        <v>0</v>
      </c>
      <c r="AY151" s="41">
        <f t="shared" si="581"/>
        <v>0</v>
      </c>
      <c r="AZ151" s="41">
        <f t="shared" si="581"/>
        <v>0</v>
      </c>
      <c r="BA151" s="41">
        <f t="shared" si="581"/>
        <v>0</v>
      </c>
      <c r="BB151" s="41">
        <f t="shared" si="581"/>
        <v>0</v>
      </c>
      <c r="BC151" s="41">
        <f t="shared" si="581"/>
        <v>0</v>
      </c>
      <c r="BD151" s="41">
        <f t="shared" si="581"/>
        <v>0</v>
      </c>
      <c r="BE151" s="41">
        <f t="shared" si="581"/>
        <v>0</v>
      </c>
      <c r="BF151" s="41">
        <f t="shared" si="581"/>
        <v>0</v>
      </c>
      <c r="BG151" s="95">
        <f>SUM(E151:BF151)</f>
        <v>24.9422</v>
      </c>
    </row>
    <row r="155" spans="1:59" x14ac:dyDescent="0.25">
      <c r="A155" s="123"/>
      <c r="B155" s="22"/>
      <c r="C155" s="29" t="s">
        <v>36</v>
      </c>
      <c r="D155" s="43">
        <v>180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>
        <v>12</v>
      </c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>
        <v>20</v>
      </c>
      <c r="AZ155" s="41"/>
      <c r="BA155" s="41"/>
      <c r="BB155" s="41"/>
      <c r="BC155" s="41"/>
      <c r="BD155" s="41"/>
      <c r="BE155" s="41"/>
      <c r="BF155" s="41"/>
    </row>
    <row r="156" spans="1:59" ht="13.8" thickBot="1" x14ac:dyDescent="0.3">
      <c r="A156" s="124"/>
      <c r="B156" s="70"/>
      <c r="C156" s="66" t="s">
        <v>57</v>
      </c>
      <c r="D156" s="57">
        <v>50</v>
      </c>
      <c r="E156" s="41"/>
      <c r="F156" s="41">
        <v>50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</row>
    <row r="157" spans="1:59" x14ac:dyDescent="0.25">
      <c r="A157" s="18"/>
      <c r="B157" s="70"/>
      <c r="C157" s="86"/>
      <c r="D157" s="57"/>
      <c r="E157" s="41">
        <f t="shared" ref="E157:AJ157" si="582">SUM(E15:E156)</f>
        <v>20456.273754984373</v>
      </c>
      <c r="F157" s="41">
        <f t="shared" si="582"/>
        <v>6746.2189833448001</v>
      </c>
      <c r="G157" s="41">
        <f t="shared" si="582"/>
        <v>949.92457981951998</v>
      </c>
      <c r="H157" s="41">
        <f t="shared" si="582"/>
        <v>0</v>
      </c>
      <c r="I157" s="41">
        <f t="shared" si="582"/>
        <v>0</v>
      </c>
      <c r="J157" s="41">
        <f t="shared" si="582"/>
        <v>2145.8257455999992</v>
      </c>
      <c r="K157" s="41">
        <f t="shared" si="582"/>
        <v>14910.23610270557</v>
      </c>
      <c r="L157" s="41">
        <f t="shared" si="582"/>
        <v>31812.365855999989</v>
      </c>
      <c r="M157" s="41">
        <f t="shared" si="582"/>
        <v>92813.639320999966</v>
      </c>
      <c r="N157" s="41">
        <f t="shared" si="582"/>
        <v>13119.0119424</v>
      </c>
      <c r="O157" s="41">
        <f t="shared" si="582"/>
        <v>786.07999999999993</v>
      </c>
      <c r="P157" s="41">
        <f t="shared" si="582"/>
        <v>4960.7160375000003</v>
      </c>
      <c r="Q157" s="41">
        <f t="shared" si="582"/>
        <v>3946.4103999999998</v>
      </c>
      <c r="R157" s="41">
        <f t="shared" si="582"/>
        <v>8331.794930531838</v>
      </c>
      <c r="S157" s="41">
        <f t="shared" si="582"/>
        <v>27.200000000000003</v>
      </c>
      <c r="T157" s="41">
        <f t="shared" si="582"/>
        <v>3253.1199999999994</v>
      </c>
      <c r="U157" s="41">
        <f t="shared" si="582"/>
        <v>122159.3454556256</v>
      </c>
      <c r="V157" s="41">
        <f t="shared" si="582"/>
        <v>4839.7684265280004</v>
      </c>
      <c r="W157" s="41">
        <f t="shared" si="582"/>
        <v>21238.863221628304</v>
      </c>
      <c r="X157" s="41">
        <f t="shared" si="582"/>
        <v>16543.584110643202</v>
      </c>
      <c r="Y157" s="41">
        <f t="shared" si="582"/>
        <v>6210.8094431231993</v>
      </c>
      <c r="Z157" s="41">
        <f t="shared" si="582"/>
        <v>7008.6949263359993</v>
      </c>
      <c r="AA157" s="41">
        <f t="shared" si="582"/>
        <v>3013.1344534740006</v>
      </c>
      <c r="AB157" s="41">
        <f t="shared" si="582"/>
        <v>7820.4328412755194</v>
      </c>
      <c r="AC157" s="41">
        <f t="shared" si="582"/>
        <v>4405.3665611127653</v>
      </c>
      <c r="AD157" s="41">
        <f t="shared" si="582"/>
        <v>0</v>
      </c>
      <c r="AE157" s="41">
        <f t="shared" si="582"/>
        <v>0</v>
      </c>
      <c r="AF157" s="41">
        <f t="shared" si="582"/>
        <v>3674.6921078179198</v>
      </c>
      <c r="AG157" s="41">
        <f t="shared" si="582"/>
        <v>29.347200000000001</v>
      </c>
      <c r="AH157" s="41">
        <f t="shared" si="582"/>
        <v>12771.665755881946</v>
      </c>
      <c r="AI157" s="41">
        <f t="shared" si="582"/>
        <v>0</v>
      </c>
      <c r="AJ157" s="41">
        <f t="shared" si="582"/>
        <v>7038.9397821970824</v>
      </c>
      <c r="AK157" s="41">
        <f t="shared" ref="AK157:BF157" si="583">SUM(AK15:AK156)</f>
        <v>7277.5127040000007</v>
      </c>
      <c r="AL157" s="41">
        <f t="shared" si="583"/>
        <v>17079.840135306007</v>
      </c>
      <c r="AM157" s="41">
        <f t="shared" si="583"/>
        <v>1226.5065251389444</v>
      </c>
      <c r="AN157" s="41">
        <f t="shared" si="583"/>
        <v>452.30919</v>
      </c>
      <c r="AO157" s="41">
        <f t="shared" si="583"/>
        <v>0</v>
      </c>
      <c r="AP157" s="41">
        <f t="shared" si="583"/>
        <v>0</v>
      </c>
      <c r="AQ157" s="41">
        <f t="shared" si="583"/>
        <v>0</v>
      </c>
      <c r="AR157" s="41">
        <f t="shared" si="583"/>
        <v>0</v>
      </c>
      <c r="AS157" s="41">
        <f t="shared" si="583"/>
        <v>241.81208999999996</v>
      </c>
      <c r="AT157" s="41">
        <f t="shared" si="583"/>
        <v>82.274303999999972</v>
      </c>
      <c r="AU157" s="41">
        <f t="shared" si="583"/>
        <v>3774.4966916095996</v>
      </c>
      <c r="AV157" s="41">
        <f t="shared" si="583"/>
        <v>39723.904423302272</v>
      </c>
      <c r="AW157" s="41">
        <f t="shared" si="583"/>
        <v>491.5200000000001</v>
      </c>
      <c r="AX157" s="41">
        <f t="shared" si="583"/>
        <v>76.800000000000011</v>
      </c>
      <c r="AY157" s="41">
        <f t="shared" si="583"/>
        <v>2321.9520000000007</v>
      </c>
      <c r="AZ157" s="41">
        <f t="shared" si="583"/>
        <v>24624.918051225595</v>
      </c>
      <c r="BA157" s="41">
        <f t="shared" si="583"/>
        <v>79264.976288255973</v>
      </c>
      <c r="BB157" s="41">
        <f t="shared" si="583"/>
        <v>19182.734375</v>
      </c>
      <c r="BC157" s="41">
        <f t="shared" si="583"/>
        <v>36346.078125</v>
      </c>
      <c r="BD157" s="41">
        <f t="shared" si="583"/>
        <v>14438.1101211648</v>
      </c>
      <c r="BE157" s="41">
        <f t="shared" si="583"/>
        <v>0</v>
      </c>
      <c r="BF157" s="41">
        <f t="shared" si="583"/>
        <v>1302.3164676096003</v>
      </c>
    </row>
    <row r="158" spans="1:59" ht="13.8" thickBot="1" x14ac:dyDescent="0.3">
      <c r="A158" s="16"/>
      <c r="B158" s="4"/>
      <c r="C158" s="29"/>
      <c r="D158" s="43"/>
      <c r="E158" s="41">
        <f>E$2*E157/1000</f>
        <v>1534.220531623828</v>
      </c>
      <c r="F158" s="41">
        <f t="shared" ref="F158:BF158" si="584">F$2*F157/1000</f>
        <v>317.07229221720564</v>
      </c>
      <c r="G158" s="41">
        <f t="shared" si="584"/>
        <v>132.98944117473278</v>
      </c>
      <c r="H158" s="41">
        <f t="shared" si="584"/>
        <v>0</v>
      </c>
      <c r="I158" s="41">
        <f t="shared" si="584"/>
        <v>0</v>
      </c>
      <c r="J158" s="41">
        <f t="shared" si="584"/>
        <v>836.87204078399975</v>
      </c>
      <c r="K158" s="41">
        <f t="shared" si="584"/>
        <v>4025.7637477305038</v>
      </c>
      <c r="L158" s="41">
        <f t="shared" si="584"/>
        <v>19087.419513599991</v>
      </c>
      <c r="M158" s="41">
        <f t="shared" si="584"/>
        <v>4640.6819660499978</v>
      </c>
      <c r="N158" s="41">
        <f t="shared" si="584"/>
        <v>787.14071654399993</v>
      </c>
      <c r="O158" s="41">
        <f t="shared" si="584"/>
        <v>157.21600000000001</v>
      </c>
      <c r="P158" s="41">
        <f t="shared" si="584"/>
        <v>744.10740562500007</v>
      </c>
      <c r="Q158" s="41">
        <f t="shared" si="584"/>
        <v>670.88976799999989</v>
      </c>
      <c r="R158" s="41">
        <f t="shared" si="584"/>
        <v>916.49744235850221</v>
      </c>
      <c r="S158" s="41">
        <f t="shared" si="584"/>
        <v>5.4400000000000013</v>
      </c>
      <c r="T158" s="41">
        <f t="shared" si="584"/>
        <v>325.31199999999995</v>
      </c>
      <c r="U158" s="41">
        <f t="shared" si="584"/>
        <v>1221.5934545562561</v>
      </c>
      <c r="V158" s="41">
        <f t="shared" si="584"/>
        <v>145.19305279584003</v>
      </c>
      <c r="W158" s="41">
        <f t="shared" si="584"/>
        <v>743.36021275699068</v>
      </c>
      <c r="X158" s="41">
        <f t="shared" si="584"/>
        <v>330.87168221286407</v>
      </c>
      <c r="Y158" s="41">
        <f t="shared" si="584"/>
        <v>124.21618886246398</v>
      </c>
      <c r="Z158" s="41">
        <f t="shared" si="584"/>
        <v>841.04339116031986</v>
      </c>
      <c r="AA158" s="41">
        <f t="shared" si="584"/>
        <v>36.157613441688007</v>
      </c>
      <c r="AB158" s="41">
        <f t="shared" si="584"/>
        <v>547.43029888928641</v>
      </c>
      <c r="AC158" s="41">
        <f t="shared" si="584"/>
        <v>154.18782963894679</v>
      </c>
      <c r="AD158" s="41">
        <f t="shared" si="584"/>
        <v>0</v>
      </c>
      <c r="AE158" s="41">
        <f t="shared" si="584"/>
        <v>0</v>
      </c>
      <c r="AF158" s="41">
        <f t="shared" si="584"/>
        <v>404.21613185997114</v>
      </c>
      <c r="AG158" s="41">
        <f t="shared" si="584"/>
        <v>1.1151936</v>
      </c>
      <c r="AH158" s="41">
        <f t="shared" si="584"/>
        <v>485.32329872351397</v>
      </c>
      <c r="AI158" s="41">
        <f t="shared" si="584"/>
        <v>0</v>
      </c>
      <c r="AJ158" s="41">
        <f t="shared" si="584"/>
        <v>239.32395259470078</v>
      </c>
      <c r="AK158" s="41">
        <f t="shared" si="584"/>
        <v>727.75127040000007</v>
      </c>
      <c r="AL158" s="41">
        <f t="shared" si="584"/>
        <v>939.39120744183037</v>
      </c>
      <c r="AM158" s="41">
        <f t="shared" si="584"/>
        <v>39.248208804446222</v>
      </c>
      <c r="AN158" s="41">
        <f t="shared" si="584"/>
        <v>20.353913550000001</v>
      </c>
      <c r="AO158" s="41">
        <f t="shared" si="584"/>
        <v>0</v>
      </c>
      <c r="AP158" s="41">
        <f t="shared" si="584"/>
        <v>0</v>
      </c>
      <c r="AQ158" s="41">
        <f t="shared" si="584"/>
        <v>0</v>
      </c>
      <c r="AR158" s="41">
        <f t="shared" si="584"/>
        <v>0</v>
      </c>
      <c r="AS158" s="41">
        <f t="shared" si="584"/>
        <v>84.634231499999984</v>
      </c>
      <c r="AT158" s="41">
        <f t="shared" si="584"/>
        <v>34.555207679999988</v>
      </c>
      <c r="AU158" s="41">
        <f t="shared" si="584"/>
        <v>1207.8389413150719</v>
      </c>
      <c r="AV158" s="41">
        <f t="shared" si="584"/>
        <v>1430.0605592388818</v>
      </c>
      <c r="AW158" s="41">
        <f t="shared" si="584"/>
        <v>49.152000000000008</v>
      </c>
      <c r="AX158" s="41">
        <f t="shared" si="584"/>
        <v>7.6800000000000006</v>
      </c>
      <c r="AY158" s="41">
        <f t="shared" si="584"/>
        <v>232.19520000000006</v>
      </c>
      <c r="AZ158" s="41">
        <f t="shared" si="584"/>
        <v>5417.4819712696308</v>
      </c>
      <c r="BA158" s="41">
        <f t="shared" si="584"/>
        <v>22194.19336071167</v>
      </c>
      <c r="BB158" s="41">
        <f t="shared" si="584"/>
        <v>4795.68359375</v>
      </c>
      <c r="BC158" s="41">
        <f t="shared" si="584"/>
        <v>9086.51953125</v>
      </c>
      <c r="BD158" s="41">
        <f t="shared" si="584"/>
        <v>2598.859821809664</v>
      </c>
      <c r="BE158" s="41">
        <f t="shared" si="584"/>
        <v>0</v>
      </c>
      <c r="BF158" s="41">
        <f t="shared" si="584"/>
        <v>156.27797611315205</v>
      </c>
      <c r="BG158" s="95">
        <f>SUM(E158:BF158)</f>
        <v>88477.532161634954</v>
      </c>
    </row>
    <row r="159" spans="1:59" ht="26.25" customHeight="1" thickBot="1" x14ac:dyDescent="0.3">
      <c r="A159" s="120" t="s">
        <v>38</v>
      </c>
      <c r="B159" s="22"/>
      <c r="C159" s="65" t="s">
        <v>75</v>
      </c>
      <c r="D159" s="42">
        <v>180</v>
      </c>
      <c r="E159" s="41"/>
      <c r="F159" s="41"/>
      <c r="G159" s="41"/>
      <c r="H159" s="41"/>
      <c r="I159" s="41"/>
      <c r="J159" s="41"/>
      <c r="K159" s="41"/>
      <c r="L159" s="41">
        <v>4.5</v>
      </c>
      <c r="M159" s="41">
        <v>90</v>
      </c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>
        <v>0.5</v>
      </c>
      <c r="AB159" s="41">
        <v>4.5</v>
      </c>
      <c r="AC159" s="41"/>
      <c r="AD159" s="41"/>
      <c r="AE159" s="41"/>
      <c r="AF159" s="41"/>
      <c r="AG159" s="41"/>
      <c r="AH159" s="41"/>
      <c r="AI159" s="41"/>
      <c r="AJ159" s="41"/>
      <c r="AK159" s="41">
        <v>27</v>
      </c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</row>
    <row r="160" spans="1:59" ht="13.8" thickBot="1" x14ac:dyDescent="0.3">
      <c r="A160" s="123"/>
      <c r="B160" s="22"/>
      <c r="C160" s="66" t="s">
        <v>100</v>
      </c>
      <c r="D160" s="30">
        <v>50</v>
      </c>
      <c r="E160" s="41"/>
      <c r="F160" s="41"/>
      <c r="G160" s="41"/>
      <c r="H160" s="41"/>
      <c r="I160" s="41"/>
      <c r="J160" s="41"/>
      <c r="K160" s="41">
        <v>5</v>
      </c>
      <c r="L160" s="41">
        <v>1.4</v>
      </c>
      <c r="M160" s="41"/>
      <c r="N160" s="41"/>
      <c r="O160" s="41">
        <v>7</v>
      </c>
      <c r="P160" s="41">
        <v>12.9</v>
      </c>
      <c r="Q160" s="41"/>
      <c r="R160" s="41">
        <v>0.9</v>
      </c>
      <c r="S160" s="41"/>
      <c r="T160" s="41"/>
      <c r="U160" s="41"/>
      <c r="V160" s="41"/>
      <c r="W160" s="41"/>
      <c r="X160" s="41"/>
      <c r="Y160" s="41"/>
      <c r="Z160" s="41"/>
      <c r="AA160" s="41"/>
      <c r="AB160" s="41">
        <v>2.9</v>
      </c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>
        <v>14.6</v>
      </c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</row>
    <row r="161" spans="1:59" ht="13.8" thickBot="1" x14ac:dyDescent="0.3">
      <c r="A161" s="124"/>
      <c r="B161" s="13"/>
      <c r="C161" s="66" t="s">
        <v>48</v>
      </c>
      <c r="D161" s="43">
        <v>180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>
        <v>10</v>
      </c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>
        <v>0.6</v>
      </c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</row>
    <row r="162" spans="1:59" x14ac:dyDescent="0.25">
      <c r="A162" s="37"/>
      <c r="B162" s="92"/>
      <c r="C162" s="86"/>
      <c r="D162" s="93"/>
      <c r="E162" s="91">
        <f>SUM(E159:E161)</f>
        <v>0</v>
      </c>
      <c r="F162" s="91">
        <f t="shared" ref="F162:BF162" si="585">SUM(F159:F161)</f>
        <v>0</v>
      </c>
      <c r="G162" s="91">
        <f t="shared" si="585"/>
        <v>0</v>
      </c>
      <c r="H162" s="91">
        <f t="shared" si="585"/>
        <v>0</v>
      </c>
      <c r="I162" s="91">
        <f t="shared" si="585"/>
        <v>0</v>
      </c>
      <c r="J162" s="91">
        <f t="shared" si="585"/>
        <v>0</v>
      </c>
      <c r="K162" s="91">
        <f t="shared" si="585"/>
        <v>5</v>
      </c>
      <c r="L162" s="91">
        <f t="shared" si="585"/>
        <v>5.9</v>
      </c>
      <c r="M162" s="91">
        <f t="shared" si="585"/>
        <v>90</v>
      </c>
      <c r="N162" s="91">
        <f t="shared" si="585"/>
        <v>0</v>
      </c>
      <c r="O162" s="91">
        <f t="shared" si="585"/>
        <v>7</v>
      </c>
      <c r="P162" s="91">
        <f t="shared" si="585"/>
        <v>12.9</v>
      </c>
      <c r="Q162" s="91">
        <f t="shared" si="585"/>
        <v>0</v>
      </c>
      <c r="R162" s="91">
        <f t="shared" si="585"/>
        <v>0.9</v>
      </c>
      <c r="S162" s="91">
        <f t="shared" si="585"/>
        <v>0</v>
      </c>
      <c r="T162" s="91">
        <f t="shared" si="585"/>
        <v>0</v>
      </c>
      <c r="U162" s="91">
        <f t="shared" si="585"/>
        <v>0</v>
      </c>
      <c r="V162" s="91">
        <f t="shared" si="585"/>
        <v>0</v>
      </c>
      <c r="W162" s="91">
        <f t="shared" si="585"/>
        <v>0</v>
      </c>
      <c r="X162" s="91">
        <f t="shared" si="585"/>
        <v>0</v>
      </c>
      <c r="Y162" s="91">
        <f t="shared" si="585"/>
        <v>0</v>
      </c>
      <c r="Z162" s="91">
        <f t="shared" si="585"/>
        <v>0</v>
      </c>
      <c r="AA162" s="91">
        <f t="shared" si="585"/>
        <v>0.5</v>
      </c>
      <c r="AB162" s="91">
        <f t="shared" si="585"/>
        <v>17.399999999999999</v>
      </c>
      <c r="AC162" s="91">
        <f t="shared" si="585"/>
        <v>0</v>
      </c>
      <c r="AD162" s="91">
        <f t="shared" si="585"/>
        <v>0</v>
      </c>
      <c r="AE162" s="91">
        <f t="shared" si="585"/>
        <v>0</v>
      </c>
      <c r="AF162" s="91">
        <f t="shared" si="585"/>
        <v>0</v>
      </c>
      <c r="AG162" s="91">
        <f t="shared" si="585"/>
        <v>0</v>
      </c>
      <c r="AH162" s="91">
        <f t="shared" si="585"/>
        <v>0</v>
      </c>
      <c r="AI162" s="91">
        <f t="shared" si="585"/>
        <v>0</v>
      </c>
      <c r="AJ162" s="91">
        <f t="shared" si="585"/>
        <v>0</v>
      </c>
      <c r="AK162" s="91">
        <f t="shared" si="585"/>
        <v>27</v>
      </c>
      <c r="AL162" s="91">
        <f t="shared" si="585"/>
        <v>0</v>
      </c>
      <c r="AM162" s="91">
        <f t="shared" si="585"/>
        <v>0</v>
      </c>
      <c r="AN162" s="91">
        <f t="shared" si="585"/>
        <v>14.6</v>
      </c>
      <c r="AO162" s="91">
        <f t="shared" si="585"/>
        <v>0</v>
      </c>
      <c r="AP162" s="91">
        <f t="shared" si="585"/>
        <v>0</v>
      </c>
      <c r="AQ162" s="91">
        <f t="shared" si="585"/>
        <v>0</v>
      </c>
      <c r="AR162" s="91">
        <f t="shared" si="585"/>
        <v>0</v>
      </c>
      <c r="AS162" s="91">
        <f t="shared" si="585"/>
        <v>0.6</v>
      </c>
      <c r="AT162" s="91">
        <f t="shared" si="585"/>
        <v>0</v>
      </c>
      <c r="AU162" s="91">
        <f t="shared" si="585"/>
        <v>0</v>
      </c>
      <c r="AV162" s="91">
        <f t="shared" si="585"/>
        <v>0</v>
      </c>
      <c r="AW162" s="91">
        <f t="shared" si="585"/>
        <v>0</v>
      </c>
      <c r="AX162" s="91">
        <f t="shared" si="585"/>
        <v>0</v>
      </c>
      <c r="AY162" s="91">
        <f t="shared" si="585"/>
        <v>0</v>
      </c>
      <c r="AZ162" s="91">
        <f t="shared" si="585"/>
        <v>0</v>
      </c>
      <c r="BA162" s="91">
        <f t="shared" si="585"/>
        <v>0</v>
      </c>
      <c r="BB162" s="91">
        <f t="shared" si="585"/>
        <v>0</v>
      </c>
      <c r="BC162" s="91">
        <f t="shared" si="585"/>
        <v>0</v>
      </c>
      <c r="BD162" s="91">
        <f t="shared" si="585"/>
        <v>0</v>
      </c>
      <c r="BE162" s="91">
        <f t="shared" si="585"/>
        <v>0</v>
      </c>
      <c r="BF162" s="91">
        <f t="shared" si="585"/>
        <v>0</v>
      </c>
    </row>
    <row r="163" spans="1:59" x14ac:dyDescent="0.25">
      <c r="A163" s="37"/>
      <c r="B163" s="92"/>
      <c r="C163" s="86"/>
      <c r="D163" s="93"/>
      <c r="E163" s="41">
        <f>E$2*E162/1000</f>
        <v>0</v>
      </c>
      <c r="F163" s="41">
        <f t="shared" ref="F163:BF163" si="586">F$2*F162/1000</f>
        <v>0</v>
      </c>
      <c r="G163" s="41">
        <f t="shared" si="586"/>
        <v>0</v>
      </c>
      <c r="H163" s="41">
        <f t="shared" si="586"/>
        <v>0</v>
      </c>
      <c r="I163" s="41">
        <f t="shared" si="586"/>
        <v>0</v>
      </c>
      <c r="J163" s="41">
        <f t="shared" si="586"/>
        <v>0</v>
      </c>
      <c r="K163" s="41">
        <f t="shared" si="586"/>
        <v>1.35</v>
      </c>
      <c r="L163" s="41">
        <f t="shared" si="586"/>
        <v>3.54</v>
      </c>
      <c r="M163" s="41">
        <f t="shared" si="586"/>
        <v>4.5</v>
      </c>
      <c r="N163" s="41">
        <f t="shared" si="586"/>
        <v>0</v>
      </c>
      <c r="O163" s="41">
        <f t="shared" si="586"/>
        <v>1.4</v>
      </c>
      <c r="P163" s="41">
        <f t="shared" si="586"/>
        <v>1.9350000000000001</v>
      </c>
      <c r="Q163" s="41">
        <f t="shared" si="586"/>
        <v>0</v>
      </c>
      <c r="R163" s="41">
        <f t="shared" si="586"/>
        <v>9.9000000000000005E-2</v>
      </c>
      <c r="S163" s="41">
        <f t="shared" si="586"/>
        <v>0</v>
      </c>
      <c r="T163" s="41">
        <f t="shared" si="586"/>
        <v>0</v>
      </c>
      <c r="U163" s="41">
        <f t="shared" si="586"/>
        <v>0</v>
      </c>
      <c r="V163" s="41">
        <f t="shared" si="586"/>
        <v>0</v>
      </c>
      <c r="W163" s="41">
        <f t="shared" si="586"/>
        <v>0</v>
      </c>
      <c r="X163" s="41">
        <f t="shared" si="586"/>
        <v>0</v>
      </c>
      <c r="Y163" s="41">
        <f t="shared" si="586"/>
        <v>0</v>
      </c>
      <c r="Z163" s="41">
        <f t="shared" si="586"/>
        <v>0</v>
      </c>
      <c r="AA163" s="41">
        <f t="shared" si="586"/>
        <v>6.0000000000000001E-3</v>
      </c>
      <c r="AB163" s="41">
        <f t="shared" si="586"/>
        <v>1.218</v>
      </c>
      <c r="AC163" s="41">
        <f t="shared" si="586"/>
        <v>0</v>
      </c>
      <c r="AD163" s="41">
        <f t="shared" si="586"/>
        <v>0</v>
      </c>
      <c r="AE163" s="41">
        <f t="shared" si="586"/>
        <v>0</v>
      </c>
      <c r="AF163" s="41">
        <f t="shared" si="586"/>
        <v>0</v>
      </c>
      <c r="AG163" s="41">
        <f t="shared" si="586"/>
        <v>0</v>
      </c>
      <c r="AH163" s="41">
        <f t="shared" si="586"/>
        <v>0</v>
      </c>
      <c r="AI163" s="41">
        <f t="shared" si="586"/>
        <v>0</v>
      </c>
      <c r="AJ163" s="41">
        <f t="shared" si="586"/>
        <v>0</v>
      </c>
      <c r="AK163" s="41">
        <f t="shared" si="586"/>
        <v>2.7</v>
      </c>
      <c r="AL163" s="41">
        <f t="shared" si="586"/>
        <v>0</v>
      </c>
      <c r="AM163" s="41">
        <f t="shared" si="586"/>
        <v>0</v>
      </c>
      <c r="AN163" s="41">
        <f t="shared" si="586"/>
        <v>0.65700000000000003</v>
      </c>
      <c r="AO163" s="41">
        <f t="shared" si="586"/>
        <v>0</v>
      </c>
      <c r="AP163" s="41">
        <f t="shared" si="586"/>
        <v>0</v>
      </c>
      <c r="AQ163" s="41">
        <f t="shared" si="586"/>
        <v>0</v>
      </c>
      <c r="AR163" s="41">
        <f t="shared" si="586"/>
        <v>0</v>
      </c>
      <c r="AS163" s="41">
        <f t="shared" si="586"/>
        <v>0.21</v>
      </c>
      <c r="AT163" s="41">
        <f t="shared" si="586"/>
        <v>0</v>
      </c>
      <c r="AU163" s="41">
        <f t="shared" si="586"/>
        <v>0</v>
      </c>
      <c r="AV163" s="41">
        <f t="shared" si="586"/>
        <v>0</v>
      </c>
      <c r="AW163" s="41">
        <f t="shared" si="586"/>
        <v>0</v>
      </c>
      <c r="AX163" s="41">
        <f t="shared" si="586"/>
        <v>0</v>
      </c>
      <c r="AY163" s="41">
        <f t="shared" si="586"/>
        <v>0</v>
      </c>
      <c r="AZ163" s="41">
        <f t="shared" si="586"/>
        <v>0</v>
      </c>
      <c r="BA163" s="41">
        <f t="shared" si="586"/>
        <v>0</v>
      </c>
      <c r="BB163" s="41">
        <f t="shared" si="586"/>
        <v>0</v>
      </c>
      <c r="BC163" s="41">
        <f t="shared" si="586"/>
        <v>0</v>
      </c>
      <c r="BD163" s="41">
        <f t="shared" si="586"/>
        <v>0</v>
      </c>
      <c r="BE163" s="41">
        <f t="shared" si="586"/>
        <v>0</v>
      </c>
      <c r="BF163" s="41">
        <f t="shared" si="586"/>
        <v>0</v>
      </c>
      <c r="BG163" s="95">
        <f>SUM(E163:BF163)</f>
        <v>17.615000000000002</v>
      </c>
    </row>
    <row r="164" spans="1:59" x14ac:dyDescent="0.25">
      <c r="A164" s="37"/>
      <c r="B164" s="92"/>
      <c r="C164" s="86"/>
      <c r="D164" s="93"/>
      <c r="E164" s="91">
        <f t="shared" ref="E164:AJ164" si="587">SUM(E162,E157,E150)</f>
        <v>20486.273754984373</v>
      </c>
      <c r="F164" s="91">
        <f t="shared" si="587"/>
        <v>6746.2189833448001</v>
      </c>
      <c r="G164" s="91">
        <f t="shared" si="587"/>
        <v>949.92457981951998</v>
      </c>
      <c r="H164" s="91">
        <f t="shared" si="587"/>
        <v>0</v>
      </c>
      <c r="I164" s="91">
        <f t="shared" si="587"/>
        <v>0</v>
      </c>
      <c r="J164" s="91">
        <f t="shared" si="587"/>
        <v>2145.8257455999992</v>
      </c>
      <c r="K164" s="91">
        <f t="shared" si="587"/>
        <v>14915.23610270557</v>
      </c>
      <c r="L164" s="91">
        <f t="shared" si="587"/>
        <v>31829.765855999991</v>
      </c>
      <c r="M164" s="91">
        <f t="shared" si="587"/>
        <v>93043.639320999966</v>
      </c>
      <c r="N164" s="91">
        <f t="shared" si="587"/>
        <v>13119.0119424</v>
      </c>
      <c r="O164" s="91">
        <f t="shared" si="587"/>
        <v>793.07999999999993</v>
      </c>
      <c r="P164" s="91">
        <f t="shared" si="587"/>
        <v>4973.6160374999999</v>
      </c>
      <c r="Q164" s="91">
        <f t="shared" si="587"/>
        <v>3946.4103999999998</v>
      </c>
      <c r="R164" s="91">
        <f t="shared" si="587"/>
        <v>8332.6949305318376</v>
      </c>
      <c r="S164" s="91">
        <f t="shared" si="587"/>
        <v>27.200000000000003</v>
      </c>
      <c r="T164" s="91">
        <f t="shared" si="587"/>
        <v>3253.1199999999994</v>
      </c>
      <c r="U164" s="91">
        <f t="shared" si="587"/>
        <v>122159.3454556256</v>
      </c>
      <c r="V164" s="91">
        <f t="shared" si="587"/>
        <v>4839.7684265280004</v>
      </c>
      <c r="W164" s="91">
        <f t="shared" si="587"/>
        <v>21238.863221628304</v>
      </c>
      <c r="X164" s="91">
        <f t="shared" si="587"/>
        <v>16543.584110643202</v>
      </c>
      <c r="Y164" s="91">
        <f t="shared" si="587"/>
        <v>6210.8094431231993</v>
      </c>
      <c r="Z164" s="91">
        <f t="shared" si="587"/>
        <v>7008.6949263359993</v>
      </c>
      <c r="AA164" s="91">
        <f t="shared" si="587"/>
        <v>3013.6344534740006</v>
      </c>
      <c r="AB164" s="91">
        <f t="shared" si="587"/>
        <v>7849.3328412755191</v>
      </c>
      <c r="AC164" s="91">
        <f t="shared" si="587"/>
        <v>4405.3665611127653</v>
      </c>
      <c r="AD164" s="91">
        <f t="shared" si="587"/>
        <v>0</v>
      </c>
      <c r="AE164" s="91">
        <f t="shared" si="587"/>
        <v>0</v>
      </c>
      <c r="AF164" s="91">
        <f t="shared" si="587"/>
        <v>3674.6921078179198</v>
      </c>
      <c r="AG164" s="91">
        <f t="shared" si="587"/>
        <v>43.747199999999999</v>
      </c>
      <c r="AH164" s="91">
        <f t="shared" si="587"/>
        <v>12771.665755881946</v>
      </c>
      <c r="AI164" s="91">
        <f t="shared" si="587"/>
        <v>0</v>
      </c>
      <c r="AJ164" s="91">
        <f t="shared" si="587"/>
        <v>7038.9397821970824</v>
      </c>
      <c r="AK164" s="91">
        <f t="shared" ref="AK164:BF164" si="588">SUM(AK162,AK157,AK150)</f>
        <v>7304.5127040000007</v>
      </c>
      <c r="AL164" s="91">
        <f t="shared" si="588"/>
        <v>17079.840135306007</v>
      </c>
      <c r="AM164" s="91">
        <f t="shared" si="588"/>
        <v>1226.5065251389444</v>
      </c>
      <c r="AN164" s="91">
        <f t="shared" si="588"/>
        <v>466.90919000000002</v>
      </c>
      <c r="AO164" s="91">
        <f t="shared" si="588"/>
        <v>0</v>
      </c>
      <c r="AP164" s="91">
        <f t="shared" si="588"/>
        <v>0</v>
      </c>
      <c r="AQ164" s="91">
        <f t="shared" si="588"/>
        <v>0</v>
      </c>
      <c r="AR164" s="91">
        <f t="shared" si="588"/>
        <v>0</v>
      </c>
      <c r="AS164" s="91">
        <f t="shared" si="588"/>
        <v>242.41208999999995</v>
      </c>
      <c r="AT164" s="91">
        <f t="shared" si="588"/>
        <v>82.274303999999972</v>
      </c>
      <c r="AU164" s="91">
        <f t="shared" si="588"/>
        <v>3777.4966916095996</v>
      </c>
      <c r="AV164" s="91">
        <f t="shared" si="588"/>
        <v>39903.904423302272</v>
      </c>
      <c r="AW164" s="91">
        <f t="shared" si="588"/>
        <v>491.5200000000001</v>
      </c>
      <c r="AX164" s="91">
        <f t="shared" si="588"/>
        <v>76.800000000000011</v>
      </c>
      <c r="AY164" s="91">
        <f t="shared" si="588"/>
        <v>2321.9520000000007</v>
      </c>
      <c r="AZ164" s="91">
        <f t="shared" si="588"/>
        <v>24624.918051225595</v>
      </c>
      <c r="BA164" s="91">
        <f t="shared" si="588"/>
        <v>79264.976288255973</v>
      </c>
      <c r="BB164" s="91">
        <f t="shared" si="588"/>
        <v>19182.734375</v>
      </c>
      <c r="BC164" s="91">
        <f t="shared" si="588"/>
        <v>36346.078125</v>
      </c>
      <c r="BD164" s="91">
        <f t="shared" si="588"/>
        <v>14438.1101211648</v>
      </c>
      <c r="BE164" s="91">
        <f t="shared" si="588"/>
        <v>0</v>
      </c>
      <c r="BF164" s="91">
        <f t="shared" si="588"/>
        <v>1302.3164676096003</v>
      </c>
    </row>
    <row r="165" spans="1:59" x14ac:dyDescent="0.25">
      <c r="A165" s="37"/>
      <c r="B165" s="92"/>
      <c r="C165" s="86"/>
      <c r="D165" s="93"/>
      <c r="E165" s="41">
        <f>E$2*E164/1000</f>
        <v>1536.470531623828</v>
      </c>
      <c r="F165" s="41">
        <f t="shared" ref="F165:BF165" si="589">F$2*F164/1000</f>
        <v>317.07229221720564</v>
      </c>
      <c r="G165" s="41">
        <f t="shared" si="589"/>
        <v>132.98944117473278</v>
      </c>
      <c r="H165" s="41">
        <f t="shared" si="589"/>
        <v>0</v>
      </c>
      <c r="I165" s="41">
        <f t="shared" si="589"/>
        <v>0</v>
      </c>
      <c r="J165" s="41">
        <f t="shared" si="589"/>
        <v>836.87204078399975</v>
      </c>
      <c r="K165" s="41">
        <f t="shared" si="589"/>
        <v>4027.1137477305037</v>
      </c>
      <c r="L165" s="41">
        <f t="shared" si="589"/>
        <v>19097.859513599997</v>
      </c>
      <c r="M165" s="41">
        <f t="shared" si="589"/>
        <v>4652.1819660499978</v>
      </c>
      <c r="N165" s="41">
        <f t="shared" si="589"/>
        <v>787.14071654399993</v>
      </c>
      <c r="O165" s="41">
        <f t="shared" si="589"/>
        <v>158.61600000000001</v>
      </c>
      <c r="P165" s="41">
        <f t="shared" si="589"/>
        <v>746.04240562500001</v>
      </c>
      <c r="Q165" s="41">
        <f t="shared" si="589"/>
        <v>670.88976799999989</v>
      </c>
      <c r="R165" s="41">
        <f t="shared" si="589"/>
        <v>916.59644235850214</v>
      </c>
      <c r="S165" s="41">
        <f t="shared" si="589"/>
        <v>5.4400000000000013</v>
      </c>
      <c r="T165" s="41">
        <f t="shared" si="589"/>
        <v>325.31199999999995</v>
      </c>
      <c r="U165" s="41">
        <f t="shared" si="589"/>
        <v>1221.5934545562561</v>
      </c>
      <c r="V165" s="41">
        <f t="shared" si="589"/>
        <v>145.19305279584003</v>
      </c>
      <c r="W165" s="41">
        <f t="shared" si="589"/>
        <v>743.36021275699068</v>
      </c>
      <c r="X165" s="41">
        <f t="shared" si="589"/>
        <v>330.87168221286407</v>
      </c>
      <c r="Y165" s="41">
        <f t="shared" si="589"/>
        <v>124.21618886246398</v>
      </c>
      <c r="Z165" s="41">
        <f t="shared" si="589"/>
        <v>841.04339116031986</v>
      </c>
      <c r="AA165" s="41">
        <f t="shared" si="589"/>
        <v>36.163613441688007</v>
      </c>
      <c r="AB165" s="41">
        <f t="shared" si="589"/>
        <v>549.45329888928632</v>
      </c>
      <c r="AC165" s="41">
        <f t="shared" si="589"/>
        <v>154.18782963894679</v>
      </c>
      <c r="AD165" s="41">
        <f t="shared" si="589"/>
        <v>0</v>
      </c>
      <c r="AE165" s="41">
        <f t="shared" si="589"/>
        <v>0</v>
      </c>
      <c r="AF165" s="41">
        <f t="shared" si="589"/>
        <v>404.21613185997114</v>
      </c>
      <c r="AG165" s="41">
        <f t="shared" si="589"/>
        <v>1.6623935999999999</v>
      </c>
      <c r="AH165" s="41">
        <f t="shared" si="589"/>
        <v>485.32329872351397</v>
      </c>
      <c r="AI165" s="41">
        <f t="shared" si="589"/>
        <v>0</v>
      </c>
      <c r="AJ165" s="41">
        <f t="shared" si="589"/>
        <v>239.32395259470078</v>
      </c>
      <c r="AK165" s="41">
        <f t="shared" si="589"/>
        <v>730.4512704</v>
      </c>
      <c r="AL165" s="41">
        <f t="shared" si="589"/>
        <v>939.39120744183037</v>
      </c>
      <c r="AM165" s="41">
        <f t="shared" si="589"/>
        <v>39.248208804446222</v>
      </c>
      <c r="AN165" s="41">
        <f t="shared" si="589"/>
        <v>21.010913550000001</v>
      </c>
      <c r="AO165" s="41">
        <f t="shared" si="589"/>
        <v>0</v>
      </c>
      <c r="AP165" s="41">
        <f t="shared" si="589"/>
        <v>0</v>
      </c>
      <c r="AQ165" s="41">
        <f t="shared" si="589"/>
        <v>0</v>
      </c>
      <c r="AR165" s="41">
        <f t="shared" si="589"/>
        <v>0</v>
      </c>
      <c r="AS165" s="41">
        <f t="shared" si="589"/>
        <v>84.844231499999978</v>
      </c>
      <c r="AT165" s="41">
        <f t="shared" si="589"/>
        <v>34.555207679999988</v>
      </c>
      <c r="AU165" s="41">
        <f t="shared" si="589"/>
        <v>1208.7989413150719</v>
      </c>
      <c r="AV165" s="41">
        <f t="shared" si="589"/>
        <v>1436.5405592388818</v>
      </c>
      <c r="AW165" s="41">
        <f t="shared" si="589"/>
        <v>49.152000000000008</v>
      </c>
      <c r="AX165" s="41">
        <f t="shared" si="589"/>
        <v>7.6800000000000006</v>
      </c>
      <c r="AY165" s="41">
        <f t="shared" si="589"/>
        <v>232.19520000000006</v>
      </c>
      <c r="AZ165" s="41">
        <f t="shared" si="589"/>
        <v>5417.4819712696308</v>
      </c>
      <c r="BA165" s="41">
        <f t="shared" si="589"/>
        <v>22194.19336071167</v>
      </c>
      <c r="BB165" s="41">
        <f t="shared" si="589"/>
        <v>4795.68359375</v>
      </c>
      <c r="BC165" s="41">
        <f t="shared" si="589"/>
        <v>9086.51953125</v>
      </c>
      <c r="BD165" s="41">
        <f t="shared" si="589"/>
        <v>2598.859821809664</v>
      </c>
      <c r="BE165" s="41">
        <f t="shared" si="589"/>
        <v>0</v>
      </c>
      <c r="BF165" s="41">
        <f t="shared" si="589"/>
        <v>156.27797611315205</v>
      </c>
      <c r="BG165" s="95">
        <f>SUM(E165:BF165)</f>
        <v>88520.089361634979</v>
      </c>
    </row>
    <row r="166" spans="1:59" s="12" customFormat="1" ht="13.8" thickBot="1" x14ac:dyDescent="0.3">
      <c r="A166" s="36" t="s">
        <v>71</v>
      </c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</row>
    <row r="167" spans="1:59" ht="13.8" thickBot="1" x14ac:dyDescent="0.3">
      <c r="A167" s="128" t="s">
        <v>53</v>
      </c>
      <c r="B167" s="71"/>
      <c r="C167" s="65" t="s">
        <v>59</v>
      </c>
      <c r="D167" s="53">
        <v>10</v>
      </c>
      <c r="E167" s="41"/>
      <c r="F167" s="41"/>
      <c r="G167" s="41"/>
      <c r="H167" s="41"/>
      <c r="I167" s="41"/>
      <c r="J167" s="41"/>
      <c r="K167" s="41"/>
      <c r="L167" s="41">
        <v>10</v>
      </c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</row>
    <row r="168" spans="1:59" ht="13.8" thickBot="1" x14ac:dyDescent="0.3">
      <c r="A168" s="122"/>
      <c r="B168" s="39"/>
      <c r="C168" s="66" t="s">
        <v>49</v>
      </c>
      <c r="D168" s="35">
        <v>30</v>
      </c>
      <c r="E168" s="41">
        <v>30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</row>
    <row r="169" spans="1:59" ht="13.8" thickBot="1" x14ac:dyDescent="0.3">
      <c r="A169" s="122"/>
      <c r="B169" s="22"/>
      <c r="C169" s="66" t="s">
        <v>72</v>
      </c>
      <c r="D169" s="30">
        <v>180</v>
      </c>
      <c r="E169" s="41"/>
      <c r="F169" s="41"/>
      <c r="G169" s="41"/>
      <c r="H169" s="41"/>
      <c r="I169" s="41"/>
      <c r="J169" s="41"/>
      <c r="K169" s="41"/>
      <c r="L169" s="41">
        <v>3</v>
      </c>
      <c r="M169" s="41">
        <v>90</v>
      </c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>
        <v>0.5</v>
      </c>
      <c r="AB169" s="41">
        <v>4.5</v>
      </c>
      <c r="AC169" s="41"/>
      <c r="AD169" s="41"/>
      <c r="AE169" s="41"/>
      <c r="AF169" s="41"/>
      <c r="AG169" s="41"/>
      <c r="AH169" s="41"/>
      <c r="AI169" s="41"/>
      <c r="AJ169" s="41"/>
      <c r="AK169" s="41"/>
      <c r="AL169" s="41">
        <v>27</v>
      </c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</row>
    <row r="170" spans="1:59" ht="13.8" thickBot="1" x14ac:dyDescent="0.3">
      <c r="A170" s="82"/>
      <c r="B170" s="22"/>
      <c r="C170" s="66" t="s">
        <v>62</v>
      </c>
      <c r="D170" s="30">
        <v>180</v>
      </c>
      <c r="E170" s="41"/>
      <c r="F170" s="41"/>
      <c r="G170" s="41"/>
      <c r="H170" s="41"/>
      <c r="I170" s="41"/>
      <c r="J170" s="41"/>
      <c r="K170" s="41"/>
      <c r="L170" s="41"/>
      <c r="M170" s="41">
        <v>92</v>
      </c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>
        <v>10</v>
      </c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>
        <v>0.6</v>
      </c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</row>
    <row r="171" spans="1:59" ht="13.95" customHeight="1" x14ac:dyDescent="0.25">
      <c r="A171" s="16"/>
      <c r="B171" s="4"/>
      <c r="C171" s="29"/>
      <c r="D171" s="42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</row>
    <row r="172" spans="1:59" x14ac:dyDescent="0.25">
      <c r="A172" s="24" t="s">
        <v>33</v>
      </c>
      <c r="B172" s="13"/>
      <c r="C172" s="60" t="s">
        <v>69</v>
      </c>
      <c r="D172" s="109">
        <v>180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>
        <v>180</v>
      </c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</row>
    <row r="173" spans="1:59" x14ac:dyDescent="0.25">
      <c r="A173" s="24"/>
      <c r="B173" s="13"/>
      <c r="C173" s="60"/>
      <c r="D173" s="43"/>
      <c r="E173" s="41">
        <f>SUM(E167:E172)</f>
        <v>30</v>
      </c>
      <c r="F173" s="41">
        <f t="shared" ref="F173:BF173" si="590">SUM(F167:F172)</f>
        <v>0</v>
      </c>
      <c r="G173" s="41">
        <f t="shared" si="590"/>
        <v>0</v>
      </c>
      <c r="H173" s="41">
        <f t="shared" si="590"/>
        <v>0</v>
      </c>
      <c r="I173" s="41">
        <f t="shared" si="590"/>
        <v>0</v>
      </c>
      <c r="J173" s="41">
        <f t="shared" si="590"/>
        <v>0</v>
      </c>
      <c r="K173" s="41">
        <f t="shared" si="590"/>
        <v>0</v>
      </c>
      <c r="L173" s="41">
        <f t="shared" si="590"/>
        <v>13</v>
      </c>
      <c r="M173" s="41">
        <f t="shared" si="590"/>
        <v>182</v>
      </c>
      <c r="N173" s="41">
        <f t="shared" si="590"/>
        <v>0</v>
      </c>
      <c r="O173" s="41">
        <f t="shared" si="590"/>
        <v>0</v>
      </c>
      <c r="P173" s="41">
        <f t="shared" si="590"/>
        <v>0</v>
      </c>
      <c r="Q173" s="41">
        <f t="shared" si="590"/>
        <v>0</v>
      </c>
      <c r="R173" s="41">
        <f t="shared" si="590"/>
        <v>0</v>
      </c>
      <c r="S173" s="41">
        <f t="shared" si="590"/>
        <v>0</v>
      </c>
      <c r="T173" s="41">
        <f t="shared" si="590"/>
        <v>0</v>
      </c>
      <c r="U173" s="41">
        <f t="shared" si="590"/>
        <v>0</v>
      </c>
      <c r="V173" s="41">
        <f t="shared" si="590"/>
        <v>0</v>
      </c>
      <c r="W173" s="41">
        <f t="shared" si="590"/>
        <v>0</v>
      </c>
      <c r="X173" s="41">
        <f t="shared" si="590"/>
        <v>0</v>
      </c>
      <c r="Y173" s="41">
        <f t="shared" si="590"/>
        <v>0</v>
      </c>
      <c r="Z173" s="41">
        <f t="shared" si="590"/>
        <v>0</v>
      </c>
      <c r="AA173" s="41">
        <f t="shared" si="590"/>
        <v>0.5</v>
      </c>
      <c r="AB173" s="41">
        <f t="shared" si="590"/>
        <v>14.5</v>
      </c>
      <c r="AC173" s="41">
        <f t="shared" si="590"/>
        <v>0</v>
      </c>
      <c r="AD173" s="41">
        <f t="shared" si="590"/>
        <v>0</v>
      </c>
      <c r="AE173" s="41">
        <f t="shared" si="590"/>
        <v>0</v>
      </c>
      <c r="AF173" s="41">
        <f t="shared" si="590"/>
        <v>0</v>
      </c>
      <c r="AG173" s="41">
        <f t="shared" si="590"/>
        <v>0</v>
      </c>
      <c r="AH173" s="41">
        <f t="shared" si="590"/>
        <v>0</v>
      </c>
      <c r="AI173" s="41">
        <f t="shared" si="590"/>
        <v>0</v>
      </c>
      <c r="AJ173" s="41">
        <f t="shared" si="590"/>
        <v>0</v>
      </c>
      <c r="AK173" s="41">
        <f t="shared" si="590"/>
        <v>0</v>
      </c>
      <c r="AL173" s="41">
        <f t="shared" si="590"/>
        <v>27</v>
      </c>
      <c r="AM173" s="41">
        <f t="shared" si="590"/>
        <v>0</v>
      </c>
      <c r="AN173" s="41">
        <f t="shared" si="590"/>
        <v>0</v>
      </c>
      <c r="AO173" s="41">
        <f t="shared" si="590"/>
        <v>0</v>
      </c>
      <c r="AP173" s="41">
        <f t="shared" si="590"/>
        <v>0</v>
      </c>
      <c r="AQ173" s="41">
        <f t="shared" si="590"/>
        <v>0</v>
      </c>
      <c r="AR173" s="41">
        <f t="shared" si="590"/>
        <v>0</v>
      </c>
      <c r="AS173" s="41">
        <f t="shared" si="590"/>
        <v>0.6</v>
      </c>
      <c r="AT173" s="41">
        <f t="shared" si="590"/>
        <v>0</v>
      </c>
      <c r="AU173" s="41">
        <f t="shared" si="590"/>
        <v>0</v>
      </c>
      <c r="AV173" s="41">
        <f t="shared" si="590"/>
        <v>180</v>
      </c>
      <c r="AW173" s="41">
        <f t="shared" si="590"/>
        <v>0</v>
      </c>
      <c r="AX173" s="41">
        <f t="shared" si="590"/>
        <v>0</v>
      </c>
      <c r="AY173" s="41">
        <f t="shared" si="590"/>
        <v>0</v>
      </c>
      <c r="AZ173" s="41">
        <f t="shared" si="590"/>
        <v>0</v>
      </c>
      <c r="BA173" s="41">
        <f t="shared" si="590"/>
        <v>0</v>
      </c>
      <c r="BB173" s="41">
        <f t="shared" si="590"/>
        <v>0</v>
      </c>
      <c r="BC173" s="41">
        <f t="shared" si="590"/>
        <v>0</v>
      </c>
      <c r="BD173" s="41">
        <f t="shared" si="590"/>
        <v>0</v>
      </c>
      <c r="BE173" s="41">
        <f t="shared" si="590"/>
        <v>0</v>
      </c>
      <c r="BF173" s="41">
        <f t="shared" si="590"/>
        <v>0</v>
      </c>
    </row>
    <row r="174" spans="1:59" x14ac:dyDescent="0.25">
      <c r="A174" s="16"/>
      <c r="B174" s="4"/>
      <c r="C174" s="30"/>
      <c r="D174" s="42"/>
      <c r="E174" s="41">
        <f>E$2*E173/1000</f>
        <v>2.25</v>
      </c>
      <c r="F174" s="41">
        <f t="shared" ref="F174:BF174" si="591">F$2*F173/1000</f>
        <v>0</v>
      </c>
      <c r="G174" s="41">
        <f t="shared" si="591"/>
        <v>0</v>
      </c>
      <c r="H174" s="41">
        <f t="shared" si="591"/>
        <v>0</v>
      </c>
      <c r="I174" s="41">
        <f t="shared" si="591"/>
        <v>0</v>
      </c>
      <c r="J174" s="41">
        <f t="shared" si="591"/>
        <v>0</v>
      </c>
      <c r="K174" s="41">
        <f t="shared" si="591"/>
        <v>0</v>
      </c>
      <c r="L174" s="41">
        <f t="shared" si="591"/>
        <v>7.8</v>
      </c>
      <c r="M174" s="41">
        <f t="shared" si="591"/>
        <v>9.1</v>
      </c>
      <c r="N174" s="41">
        <f t="shared" si="591"/>
        <v>0</v>
      </c>
      <c r="O174" s="41">
        <f t="shared" si="591"/>
        <v>0</v>
      </c>
      <c r="P174" s="41">
        <f t="shared" si="591"/>
        <v>0</v>
      </c>
      <c r="Q174" s="41">
        <f t="shared" si="591"/>
        <v>0</v>
      </c>
      <c r="R174" s="41">
        <f t="shared" si="591"/>
        <v>0</v>
      </c>
      <c r="S174" s="41">
        <f t="shared" si="591"/>
        <v>0</v>
      </c>
      <c r="T174" s="41">
        <f t="shared" si="591"/>
        <v>0</v>
      </c>
      <c r="U174" s="41">
        <f t="shared" si="591"/>
        <v>0</v>
      </c>
      <c r="V174" s="41">
        <f t="shared" si="591"/>
        <v>0</v>
      </c>
      <c r="W174" s="41">
        <f t="shared" si="591"/>
        <v>0</v>
      </c>
      <c r="X174" s="41">
        <f t="shared" si="591"/>
        <v>0</v>
      </c>
      <c r="Y174" s="41">
        <f t="shared" si="591"/>
        <v>0</v>
      </c>
      <c r="Z174" s="41">
        <f t="shared" si="591"/>
        <v>0</v>
      </c>
      <c r="AA174" s="41">
        <f t="shared" si="591"/>
        <v>6.0000000000000001E-3</v>
      </c>
      <c r="AB174" s="41">
        <f t="shared" si="591"/>
        <v>1.0149999999999999</v>
      </c>
      <c r="AC174" s="41">
        <f t="shared" si="591"/>
        <v>0</v>
      </c>
      <c r="AD174" s="41">
        <f t="shared" si="591"/>
        <v>0</v>
      </c>
      <c r="AE174" s="41">
        <f t="shared" si="591"/>
        <v>0</v>
      </c>
      <c r="AF174" s="41">
        <f t="shared" si="591"/>
        <v>0</v>
      </c>
      <c r="AG174" s="41">
        <f t="shared" si="591"/>
        <v>0</v>
      </c>
      <c r="AH174" s="41">
        <f t="shared" si="591"/>
        <v>0</v>
      </c>
      <c r="AI174" s="41">
        <f t="shared" si="591"/>
        <v>0</v>
      </c>
      <c r="AJ174" s="41">
        <f t="shared" si="591"/>
        <v>0</v>
      </c>
      <c r="AK174" s="41">
        <f t="shared" si="591"/>
        <v>0</v>
      </c>
      <c r="AL174" s="41">
        <f t="shared" si="591"/>
        <v>1.4850000000000001</v>
      </c>
      <c r="AM174" s="41">
        <f t="shared" si="591"/>
        <v>0</v>
      </c>
      <c r="AN174" s="41">
        <f t="shared" si="591"/>
        <v>0</v>
      </c>
      <c r="AO174" s="41">
        <f t="shared" si="591"/>
        <v>0</v>
      </c>
      <c r="AP174" s="41">
        <f t="shared" si="591"/>
        <v>0</v>
      </c>
      <c r="AQ174" s="41">
        <f t="shared" si="591"/>
        <v>0</v>
      </c>
      <c r="AR174" s="41">
        <f t="shared" si="591"/>
        <v>0</v>
      </c>
      <c r="AS174" s="41">
        <f t="shared" si="591"/>
        <v>0.21</v>
      </c>
      <c r="AT174" s="41">
        <f t="shared" si="591"/>
        <v>0</v>
      </c>
      <c r="AU174" s="41">
        <f t="shared" si="591"/>
        <v>0</v>
      </c>
      <c r="AV174" s="41">
        <f t="shared" si="591"/>
        <v>6.48</v>
      </c>
      <c r="AW174" s="41">
        <f t="shared" si="591"/>
        <v>0</v>
      </c>
      <c r="AX174" s="41">
        <f t="shared" si="591"/>
        <v>0</v>
      </c>
      <c r="AY174" s="41">
        <f t="shared" si="591"/>
        <v>0</v>
      </c>
      <c r="AZ174" s="41">
        <f t="shared" si="591"/>
        <v>0</v>
      </c>
      <c r="BA174" s="41">
        <f t="shared" si="591"/>
        <v>0</v>
      </c>
      <c r="BB174" s="41">
        <f t="shared" si="591"/>
        <v>0</v>
      </c>
      <c r="BC174" s="41">
        <f t="shared" si="591"/>
        <v>0</v>
      </c>
      <c r="BD174" s="41">
        <f t="shared" si="591"/>
        <v>0</v>
      </c>
      <c r="BE174" s="41">
        <f t="shared" si="591"/>
        <v>0</v>
      </c>
      <c r="BF174" s="41">
        <f t="shared" si="591"/>
        <v>0</v>
      </c>
      <c r="BG174" s="95">
        <f>SUM(E174:BF174)</f>
        <v>28.346</v>
      </c>
    </row>
    <row r="178" spans="1:59" ht="13.8" thickBot="1" x14ac:dyDescent="0.3">
      <c r="A178" s="123"/>
      <c r="B178" s="22"/>
      <c r="C178" s="66" t="s">
        <v>66</v>
      </c>
      <c r="D178" s="42">
        <v>180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>
        <v>6</v>
      </c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>
        <v>24</v>
      </c>
      <c r="AY178" s="41"/>
      <c r="AZ178" s="41"/>
      <c r="BA178" s="41"/>
      <c r="BB178" s="41"/>
      <c r="BC178" s="41"/>
      <c r="BD178" s="41"/>
      <c r="BE178" s="41"/>
      <c r="BF178" s="41"/>
    </row>
    <row r="179" spans="1:59" ht="13.8" thickBot="1" x14ac:dyDescent="0.3">
      <c r="A179" s="124"/>
      <c r="B179" s="22"/>
      <c r="C179" s="66" t="s">
        <v>57</v>
      </c>
      <c r="D179" s="46">
        <v>50</v>
      </c>
      <c r="E179" s="41"/>
      <c r="F179" s="41">
        <v>50</v>
      </c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</row>
    <row r="180" spans="1:59" x14ac:dyDescent="0.25">
      <c r="A180" s="18"/>
      <c r="B180" s="22"/>
      <c r="C180" s="86"/>
      <c r="D180" s="46"/>
      <c r="E180" s="41">
        <f t="shared" ref="E180:AJ180" si="592">SUM(E17:E179)</f>
        <v>64523.76232820077</v>
      </c>
      <c r="F180" s="41">
        <f t="shared" si="592"/>
        <v>20922.801534468814</v>
      </c>
      <c r="G180" s="41">
        <f t="shared" si="592"/>
        <v>3115.7526218080257</v>
      </c>
      <c r="H180" s="41">
        <f t="shared" si="592"/>
        <v>0</v>
      </c>
      <c r="I180" s="41">
        <f t="shared" si="592"/>
        <v>0</v>
      </c>
      <c r="J180" s="41">
        <f t="shared" si="592"/>
        <v>8111.2213183679978</v>
      </c>
      <c r="K180" s="41">
        <f t="shared" si="592"/>
        <v>52799.935803577711</v>
      </c>
      <c r="L180" s="41">
        <f t="shared" si="592"/>
        <v>133684.61659519994</v>
      </c>
      <c r="M180" s="41">
        <f t="shared" si="592"/>
        <v>288481.38189509988</v>
      </c>
      <c r="N180" s="41">
        <f t="shared" si="592"/>
        <v>40931.317260288008</v>
      </c>
      <c r="O180" s="41">
        <f t="shared" si="592"/>
        <v>2696.4719999999998</v>
      </c>
      <c r="P180" s="41">
        <f t="shared" si="592"/>
        <v>16401.932923749999</v>
      </c>
      <c r="Q180" s="41">
        <f t="shared" si="592"/>
        <v>13181.010735999998</v>
      </c>
      <c r="R180" s="41">
        <f t="shared" si="592"/>
        <v>26830.277676312518</v>
      </c>
      <c r="S180" s="41">
        <f t="shared" si="592"/>
        <v>92.48</v>
      </c>
      <c r="T180" s="41">
        <f t="shared" si="592"/>
        <v>10409.983999999999</v>
      </c>
      <c r="U180" s="41">
        <f t="shared" si="592"/>
        <v>368748.22327598929</v>
      </c>
      <c r="V180" s="41">
        <f t="shared" si="592"/>
        <v>14809.69138517568</v>
      </c>
      <c r="W180" s="41">
        <f t="shared" si="592"/>
        <v>65187.310090398896</v>
      </c>
      <c r="X180" s="41">
        <f t="shared" si="592"/>
        <v>50292.495696355327</v>
      </c>
      <c r="Y180" s="41">
        <f t="shared" si="592"/>
        <v>18880.860707094525</v>
      </c>
      <c r="Z180" s="41">
        <f t="shared" si="592"/>
        <v>22708.17156132864</v>
      </c>
      <c r="AA180" s="41">
        <f t="shared" si="592"/>
        <v>9112.9365873053775</v>
      </c>
      <c r="AB180" s="41">
        <f t="shared" si="592"/>
        <v>24659.115121605129</v>
      </c>
      <c r="AC180" s="41">
        <f t="shared" si="592"/>
        <v>13520.975342616188</v>
      </c>
      <c r="AD180" s="41">
        <f t="shared" si="592"/>
        <v>0</v>
      </c>
      <c r="AE180" s="41">
        <f t="shared" si="592"/>
        <v>0</v>
      </c>
      <c r="AF180" s="41">
        <f t="shared" si="592"/>
        <v>11831.508587173703</v>
      </c>
      <c r="AG180" s="41">
        <f t="shared" si="592"/>
        <v>105.21918719999999</v>
      </c>
      <c r="AH180" s="41">
        <f t="shared" si="592"/>
        <v>39285.643865092869</v>
      </c>
      <c r="AI180" s="41">
        <f t="shared" si="592"/>
        <v>0</v>
      </c>
      <c r="AJ180" s="41">
        <f t="shared" si="592"/>
        <v>21595.467251780647</v>
      </c>
      <c r="AK180" s="41">
        <f t="shared" ref="AK180:BF180" si="593">SUM(AK17:AK179)</f>
        <v>23374.440652800004</v>
      </c>
      <c r="AL180" s="41">
        <f t="shared" si="593"/>
        <v>53173.787820801692</v>
      </c>
      <c r="AM180" s="41">
        <f t="shared" si="593"/>
        <v>3758.0159930257259</v>
      </c>
      <c r="AN180" s="41">
        <f t="shared" si="593"/>
        <v>1442.7493971000001</v>
      </c>
      <c r="AO180" s="41">
        <f t="shared" si="593"/>
        <v>0</v>
      </c>
      <c r="AP180" s="41">
        <f t="shared" si="593"/>
        <v>0</v>
      </c>
      <c r="AQ180" s="41">
        <f t="shared" si="593"/>
        <v>0</v>
      </c>
      <c r="AR180" s="41">
        <f t="shared" si="593"/>
        <v>0</v>
      </c>
      <c r="AS180" s="41">
        <f t="shared" si="593"/>
        <v>898.33473299999991</v>
      </c>
      <c r="AT180" s="41">
        <f t="shared" si="593"/>
        <v>315.93332735999991</v>
      </c>
      <c r="AU180" s="41">
        <f t="shared" si="593"/>
        <v>13743.127957458943</v>
      </c>
      <c r="AV180" s="41">
        <f t="shared" si="593"/>
        <v>122584.79438838457</v>
      </c>
      <c r="AW180" s="41">
        <f t="shared" si="593"/>
        <v>1572.8640000000005</v>
      </c>
      <c r="AX180" s="41">
        <f t="shared" si="593"/>
        <v>269.76000000000005</v>
      </c>
      <c r="AY180" s="41">
        <f t="shared" si="593"/>
        <v>7430.2464000000018</v>
      </c>
      <c r="AZ180" s="41">
        <f t="shared" si="593"/>
        <v>84664.718096216049</v>
      </c>
      <c r="BA180" s="41">
        <f t="shared" si="593"/>
        <v>282183.31558619125</v>
      </c>
      <c r="BB180" s="41">
        <f t="shared" si="593"/>
        <v>67139.5703125</v>
      </c>
      <c r="BC180" s="41">
        <f t="shared" si="593"/>
        <v>127211.2734375</v>
      </c>
      <c r="BD180" s="41">
        <f t="shared" si="593"/>
        <v>48512.050007113728</v>
      </c>
      <c r="BE180" s="41">
        <f t="shared" si="593"/>
        <v>0</v>
      </c>
      <c r="BF180" s="41">
        <f t="shared" si="593"/>
        <v>4219.5053550551047</v>
      </c>
    </row>
    <row r="181" spans="1:59" x14ac:dyDescent="0.25">
      <c r="A181" s="16"/>
      <c r="B181" s="4"/>
      <c r="C181" s="29"/>
      <c r="D181" s="30"/>
      <c r="E181" s="41">
        <f>E$2*E180/1000</f>
        <v>4839.2821746150585</v>
      </c>
      <c r="F181" s="41">
        <f t="shared" ref="F181:BF181" si="594">F$2*F180/1000</f>
        <v>983.37167212003419</v>
      </c>
      <c r="G181" s="41">
        <f t="shared" si="594"/>
        <v>436.20536705312361</v>
      </c>
      <c r="H181" s="41">
        <f t="shared" si="594"/>
        <v>0</v>
      </c>
      <c r="I181" s="41">
        <f t="shared" si="594"/>
        <v>0</v>
      </c>
      <c r="J181" s="41">
        <f t="shared" si="594"/>
        <v>3163.3763141635191</v>
      </c>
      <c r="K181" s="41">
        <f t="shared" si="594"/>
        <v>14255.982666965981</v>
      </c>
      <c r="L181" s="41">
        <f t="shared" si="594"/>
        <v>80210.769957119977</v>
      </c>
      <c r="M181" s="41">
        <f t="shared" si="594"/>
        <v>14424.069094754994</v>
      </c>
      <c r="N181" s="41">
        <f t="shared" si="594"/>
        <v>2455.8790356172804</v>
      </c>
      <c r="O181" s="41">
        <f t="shared" si="594"/>
        <v>539.29439999999988</v>
      </c>
      <c r="P181" s="41">
        <f t="shared" si="594"/>
        <v>2460.2899385624996</v>
      </c>
      <c r="Q181" s="41">
        <f t="shared" si="594"/>
        <v>2240.7718251199999</v>
      </c>
      <c r="R181" s="41">
        <f t="shared" si="594"/>
        <v>2951.3305443943773</v>
      </c>
      <c r="S181" s="41">
        <f t="shared" si="594"/>
        <v>18.495999999999999</v>
      </c>
      <c r="T181" s="41">
        <f t="shared" si="594"/>
        <v>1040.9983999999999</v>
      </c>
      <c r="U181" s="41">
        <f t="shared" si="594"/>
        <v>3687.4822327598931</v>
      </c>
      <c r="V181" s="41">
        <f t="shared" si="594"/>
        <v>444.29074155527042</v>
      </c>
      <c r="W181" s="41">
        <f t="shared" si="594"/>
        <v>2281.5558531639613</v>
      </c>
      <c r="X181" s="41">
        <f t="shared" si="594"/>
        <v>1005.8499139271065</v>
      </c>
      <c r="Y181" s="41">
        <f t="shared" si="594"/>
        <v>377.61721414189054</v>
      </c>
      <c r="Z181" s="41">
        <f t="shared" si="594"/>
        <v>2724.9805873594369</v>
      </c>
      <c r="AA181" s="41">
        <f t="shared" si="594"/>
        <v>109.35523904766454</v>
      </c>
      <c r="AB181" s="41">
        <f t="shared" si="594"/>
        <v>1726.1380585123591</v>
      </c>
      <c r="AC181" s="41">
        <f t="shared" si="594"/>
        <v>473.23413699156657</v>
      </c>
      <c r="AD181" s="41">
        <f t="shared" si="594"/>
        <v>0</v>
      </c>
      <c r="AE181" s="41">
        <f t="shared" si="594"/>
        <v>0</v>
      </c>
      <c r="AF181" s="41">
        <f t="shared" si="594"/>
        <v>1301.4659445891073</v>
      </c>
      <c r="AG181" s="41">
        <f t="shared" si="594"/>
        <v>3.9983291135999997</v>
      </c>
      <c r="AH181" s="41">
        <f t="shared" si="594"/>
        <v>1492.854466873529</v>
      </c>
      <c r="AI181" s="41">
        <f t="shared" si="594"/>
        <v>0</v>
      </c>
      <c r="AJ181" s="41">
        <f t="shared" si="594"/>
        <v>734.24588656054209</v>
      </c>
      <c r="AK181" s="41">
        <f t="shared" si="594"/>
        <v>2337.4440652800004</v>
      </c>
      <c r="AL181" s="41">
        <f t="shared" si="594"/>
        <v>2924.5583301440929</v>
      </c>
      <c r="AM181" s="41">
        <f t="shared" si="594"/>
        <v>120.25651177682323</v>
      </c>
      <c r="AN181" s="41">
        <f t="shared" si="594"/>
        <v>64.923722869500011</v>
      </c>
      <c r="AO181" s="41">
        <f t="shared" si="594"/>
        <v>0</v>
      </c>
      <c r="AP181" s="41">
        <f t="shared" si="594"/>
        <v>0</v>
      </c>
      <c r="AQ181" s="41">
        <f t="shared" si="594"/>
        <v>0</v>
      </c>
      <c r="AR181" s="41">
        <f t="shared" si="594"/>
        <v>0</v>
      </c>
      <c r="AS181" s="41">
        <f t="shared" si="594"/>
        <v>314.41715654999996</v>
      </c>
      <c r="AT181" s="41">
        <f t="shared" si="594"/>
        <v>132.69199749119997</v>
      </c>
      <c r="AU181" s="41">
        <f t="shared" si="594"/>
        <v>4397.8009463868621</v>
      </c>
      <c r="AV181" s="41">
        <f t="shared" si="594"/>
        <v>4413.0525979818449</v>
      </c>
      <c r="AW181" s="41">
        <f t="shared" si="594"/>
        <v>157.28640000000004</v>
      </c>
      <c r="AX181" s="41">
        <f t="shared" si="594"/>
        <v>26.976000000000003</v>
      </c>
      <c r="AY181" s="41">
        <f t="shared" si="594"/>
        <v>743.02464000000009</v>
      </c>
      <c r="AZ181" s="41">
        <f t="shared" si="594"/>
        <v>18626.237981167531</v>
      </c>
      <c r="BA181" s="41">
        <f t="shared" si="594"/>
        <v>79011.328364133558</v>
      </c>
      <c r="BB181" s="41">
        <f t="shared" si="594"/>
        <v>16784.892578125</v>
      </c>
      <c r="BC181" s="41">
        <f t="shared" si="594"/>
        <v>31802.818359375</v>
      </c>
      <c r="BD181" s="41">
        <f t="shared" si="594"/>
        <v>8732.169001280472</v>
      </c>
      <c r="BE181" s="41">
        <f t="shared" si="594"/>
        <v>0</v>
      </c>
      <c r="BF181" s="41">
        <f t="shared" si="594"/>
        <v>506.34064260661256</v>
      </c>
      <c r="BG181" s="95">
        <f>SUM(E181:BF181)</f>
        <v>317479.40529025119</v>
      </c>
    </row>
    <row r="182" spans="1:59" ht="12.75" customHeight="1" x14ac:dyDescent="0.25">
      <c r="A182" s="120" t="s">
        <v>38</v>
      </c>
      <c r="B182" s="22"/>
      <c r="C182" s="114" t="s">
        <v>179</v>
      </c>
      <c r="D182" s="43">
        <v>150</v>
      </c>
      <c r="E182" s="41"/>
      <c r="F182" s="41"/>
      <c r="G182" s="41"/>
      <c r="H182" s="41"/>
      <c r="I182" s="41"/>
      <c r="J182" s="41"/>
      <c r="K182" s="41">
        <v>50</v>
      </c>
      <c r="L182" s="41">
        <v>5</v>
      </c>
      <c r="M182" s="41">
        <v>100</v>
      </c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>
        <v>1</v>
      </c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95"/>
    </row>
    <row r="183" spans="1:59" ht="13.8" thickBot="1" x14ac:dyDescent="0.3">
      <c r="A183" s="123"/>
      <c r="B183" s="22"/>
      <c r="C183" s="66" t="s">
        <v>83</v>
      </c>
      <c r="D183" s="51" t="s">
        <v>82</v>
      </c>
      <c r="E183" s="41"/>
      <c r="F183" s="41"/>
      <c r="G183" s="41"/>
      <c r="H183" s="41"/>
      <c r="I183" s="41"/>
      <c r="J183" s="41">
        <v>10</v>
      </c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</row>
    <row r="184" spans="1:59" ht="13.8" thickBot="1" x14ac:dyDescent="0.3">
      <c r="A184" s="123"/>
      <c r="B184" s="13"/>
      <c r="C184" s="66" t="s">
        <v>180</v>
      </c>
      <c r="D184" s="43">
        <v>180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>
        <v>0.6</v>
      </c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</row>
    <row r="185" spans="1:59" ht="13.8" thickBot="1" x14ac:dyDescent="0.3">
      <c r="A185" s="124"/>
      <c r="B185" s="22"/>
      <c r="C185" s="66" t="s">
        <v>49</v>
      </c>
      <c r="D185" s="42">
        <v>30</v>
      </c>
      <c r="E185" s="41">
        <v>30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</row>
    <row r="186" spans="1:59" x14ac:dyDescent="0.25">
      <c r="A186" s="116"/>
      <c r="B186" s="4"/>
      <c r="C186" s="89"/>
      <c r="D186" s="30"/>
      <c r="E186" s="41">
        <f>SUM(E182:E185)</f>
        <v>30</v>
      </c>
      <c r="F186" s="41">
        <f t="shared" ref="F186:BF186" si="595">SUM(F182:F185)</f>
        <v>0</v>
      </c>
      <c r="G186" s="41">
        <f t="shared" si="595"/>
        <v>0</v>
      </c>
      <c r="H186" s="41">
        <f t="shared" si="595"/>
        <v>0</v>
      </c>
      <c r="I186" s="41">
        <f t="shared" si="595"/>
        <v>0</v>
      </c>
      <c r="J186" s="41">
        <f t="shared" si="595"/>
        <v>10</v>
      </c>
      <c r="K186" s="41">
        <f t="shared" si="595"/>
        <v>50</v>
      </c>
      <c r="L186" s="41">
        <f t="shared" si="595"/>
        <v>5</v>
      </c>
      <c r="M186" s="41">
        <f t="shared" si="595"/>
        <v>100</v>
      </c>
      <c r="N186" s="41">
        <f t="shared" si="595"/>
        <v>0</v>
      </c>
      <c r="O186" s="41">
        <f t="shared" si="595"/>
        <v>0</v>
      </c>
      <c r="P186" s="41">
        <f t="shared" si="595"/>
        <v>0</v>
      </c>
      <c r="Q186" s="41">
        <f t="shared" si="595"/>
        <v>0</v>
      </c>
      <c r="R186" s="41">
        <f t="shared" si="595"/>
        <v>0</v>
      </c>
      <c r="S186" s="41">
        <f t="shared" si="595"/>
        <v>0</v>
      </c>
      <c r="T186" s="41">
        <f t="shared" si="595"/>
        <v>0</v>
      </c>
      <c r="U186" s="41">
        <f t="shared" si="595"/>
        <v>0</v>
      </c>
      <c r="V186" s="41">
        <f t="shared" si="595"/>
        <v>0</v>
      </c>
      <c r="W186" s="41">
        <f t="shared" si="595"/>
        <v>0</v>
      </c>
      <c r="X186" s="41">
        <f t="shared" si="595"/>
        <v>0</v>
      </c>
      <c r="Y186" s="41">
        <f t="shared" si="595"/>
        <v>0</v>
      </c>
      <c r="Z186" s="41">
        <f t="shared" si="595"/>
        <v>0</v>
      </c>
      <c r="AA186" s="41">
        <f t="shared" si="595"/>
        <v>1</v>
      </c>
      <c r="AB186" s="41">
        <f t="shared" si="595"/>
        <v>0</v>
      </c>
      <c r="AC186" s="41">
        <f t="shared" si="595"/>
        <v>0</v>
      </c>
      <c r="AD186" s="41">
        <f t="shared" si="595"/>
        <v>0</v>
      </c>
      <c r="AE186" s="41">
        <f t="shared" si="595"/>
        <v>0</v>
      </c>
      <c r="AF186" s="41">
        <f t="shared" si="595"/>
        <v>0</v>
      </c>
      <c r="AG186" s="41">
        <f t="shared" si="595"/>
        <v>0</v>
      </c>
      <c r="AH186" s="41">
        <f t="shared" si="595"/>
        <v>0</v>
      </c>
      <c r="AI186" s="41">
        <f t="shared" si="595"/>
        <v>0</v>
      </c>
      <c r="AJ186" s="41">
        <f t="shared" si="595"/>
        <v>0</v>
      </c>
      <c r="AK186" s="41">
        <f t="shared" si="595"/>
        <v>0</v>
      </c>
      <c r="AL186" s="41">
        <f t="shared" si="595"/>
        <v>0</v>
      </c>
      <c r="AM186" s="41">
        <f t="shared" si="595"/>
        <v>0</v>
      </c>
      <c r="AN186" s="41">
        <f t="shared" si="595"/>
        <v>0</v>
      </c>
      <c r="AO186" s="41">
        <f t="shared" si="595"/>
        <v>0</v>
      </c>
      <c r="AP186" s="41">
        <f t="shared" si="595"/>
        <v>0</v>
      </c>
      <c r="AQ186" s="41">
        <f t="shared" si="595"/>
        <v>0</v>
      </c>
      <c r="AR186" s="41">
        <f t="shared" si="595"/>
        <v>0</v>
      </c>
      <c r="AS186" s="41">
        <f t="shared" si="595"/>
        <v>0.6</v>
      </c>
      <c r="AT186" s="41">
        <f t="shared" si="595"/>
        <v>0</v>
      </c>
      <c r="AU186" s="41">
        <f t="shared" si="595"/>
        <v>0</v>
      </c>
      <c r="AV186" s="41">
        <f t="shared" si="595"/>
        <v>0</v>
      </c>
      <c r="AW186" s="41">
        <f t="shared" si="595"/>
        <v>0</v>
      </c>
      <c r="AX186" s="41">
        <f t="shared" si="595"/>
        <v>0</v>
      </c>
      <c r="AY186" s="41">
        <f t="shared" si="595"/>
        <v>0</v>
      </c>
      <c r="AZ186" s="41">
        <f t="shared" si="595"/>
        <v>0</v>
      </c>
      <c r="BA186" s="41">
        <f t="shared" si="595"/>
        <v>0</v>
      </c>
      <c r="BB186" s="41">
        <f t="shared" si="595"/>
        <v>0</v>
      </c>
      <c r="BC186" s="41">
        <f t="shared" si="595"/>
        <v>0</v>
      </c>
      <c r="BD186" s="41">
        <f t="shared" si="595"/>
        <v>0</v>
      </c>
      <c r="BE186" s="41">
        <f t="shared" si="595"/>
        <v>0</v>
      </c>
      <c r="BF186" s="41">
        <f t="shared" si="595"/>
        <v>0</v>
      </c>
      <c r="BG186" s="117"/>
    </row>
    <row r="187" spans="1:59" x14ac:dyDescent="0.25">
      <c r="A187" s="116"/>
      <c r="B187" s="4"/>
      <c r="C187" s="89"/>
      <c r="D187" s="30"/>
      <c r="E187" s="41">
        <f>E$2*E186/1000</f>
        <v>2.25</v>
      </c>
      <c r="F187" s="41">
        <f t="shared" ref="F187:BF187" si="596">F$2*F186/1000</f>
        <v>0</v>
      </c>
      <c r="G187" s="41">
        <f t="shared" si="596"/>
        <v>0</v>
      </c>
      <c r="H187" s="41">
        <f t="shared" si="596"/>
        <v>0</v>
      </c>
      <c r="I187" s="41">
        <f t="shared" si="596"/>
        <v>0</v>
      </c>
      <c r="J187" s="41">
        <f t="shared" si="596"/>
        <v>3.9</v>
      </c>
      <c r="K187" s="41">
        <f t="shared" si="596"/>
        <v>13.5</v>
      </c>
      <c r="L187" s="41">
        <f t="shared" si="596"/>
        <v>3</v>
      </c>
      <c r="M187" s="41">
        <f t="shared" si="596"/>
        <v>5</v>
      </c>
      <c r="N187" s="41">
        <f t="shared" si="596"/>
        <v>0</v>
      </c>
      <c r="O187" s="41">
        <f t="shared" si="596"/>
        <v>0</v>
      </c>
      <c r="P187" s="41">
        <f t="shared" si="596"/>
        <v>0</v>
      </c>
      <c r="Q187" s="41">
        <f t="shared" si="596"/>
        <v>0</v>
      </c>
      <c r="R187" s="41">
        <f t="shared" si="596"/>
        <v>0</v>
      </c>
      <c r="S187" s="41">
        <f t="shared" si="596"/>
        <v>0</v>
      </c>
      <c r="T187" s="41">
        <f t="shared" si="596"/>
        <v>0</v>
      </c>
      <c r="U187" s="41">
        <f t="shared" si="596"/>
        <v>0</v>
      </c>
      <c r="V187" s="41">
        <f t="shared" si="596"/>
        <v>0</v>
      </c>
      <c r="W187" s="41">
        <f t="shared" si="596"/>
        <v>0</v>
      </c>
      <c r="X187" s="41">
        <f t="shared" si="596"/>
        <v>0</v>
      </c>
      <c r="Y187" s="41">
        <f t="shared" si="596"/>
        <v>0</v>
      </c>
      <c r="Z187" s="41">
        <f t="shared" si="596"/>
        <v>0</v>
      </c>
      <c r="AA187" s="41">
        <f t="shared" si="596"/>
        <v>1.2E-2</v>
      </c>
      <c r="AB187" s="41">
        <f t="shared" si="596"/>
        <v>0</v>
      </c>
      <c r="AC187" s="41">
        <f t="shared" si="596"/>
        <v>0</v>
      </c>
      <c r="AD187" s="41">
        <f t="shared" si="596"/>
        <v>0</v>
      </c>
      <c r="AE187" s="41">
        <f t="shared" si="596"/>
        <v>0</v>
      </c>
      <c r="AF187" s="41">
        <f t="shared" si="596"/>
        <v>0</v>
      </c>
      <c r="AG187" s="41">
        <f t="shared" si="596"/>
        <v>0</v>
      </c>
      <c r="AH187" s="41">
        <f t="shared" si="596"/>
        <v>0</v>
      </c>
      <c r="AI187" s="41">
        <f t="shared" si="596"/>
        <v>0</v>
      </c>
      <c r="AJ187" s="41">
        <f t="shared" si="596"/>
        <v>0</v>
      </c>
      <c r="AK187" s="41">
        <f t="shared" si="596"/>
        <v>0</v>
      </c>
      <c r="AL187" s="41">
        <f t="shared" si="596"/>
        <v>0</v>
      </c>
      <c r="AM187" s="41">
        <f t="shared" si="596"/>
        <v>0</v>
      </c>
      <c r="AN187" s="41">
        <f t="shared" si="596"/>
        <v>0</v>
      </c>
      <c r="AO187" s="41">
        <f t="shared" si="596"/>
        <v>0</v>
      </c>
      <c r="AP187" s="41">
        <f t="shared" si="596"/>
        <v>0</v>
      </c>
      <c r="AQ187" s="41">
        <f t="shared" si="596"/>
        <v>0</v>
      </c>
      <c r="AR187" s="41">
        <f t="shared" si="596"/>
        <v>0</v>
      </c>
      <c r="AS187" s="41">
        <f t="shared" si="596"/>
        <v>0.21</v>
      </c>
      <c r="AT187" s="41">
        <f t="shared" si="596"/>
        <v>0</v>
      </c>
      <c r="AU187" s="41">
        <f t="shared" si="596"/>
        <v>0</v>
      </c>
      <c r="AV187" s="41">
        <f t="shared" si="596"/>
        <v>0</v>
      </c>
      <c r="AW187" s="41">
        <f t="shared" si="596"/>
        <v>0</v>
      </c>
      <c r="AX187" s="41">
        <f t="shared" si="596"/>
        <v>0</v>
      </c>
      <c r="AY187" s="41">
        <f t="shared" si="596"/>
        <v>0</v>
      </c>
      <c r="AZ187" s="41">
        <f t="shared" si="596"/>
        <v>0</v>
      </c>
      <c r="BA187" s="41">
        <f t="shared" si="596"/>
        <v>0</v>
      </c>
      <c r="BB187" s="41">
        <f t="shared" si="596"/>
        <v>0</v>
      </c>
      <c r="BC187" s="41">
        <f t="shared" si="596"/>
        <v>0</v>
      </c>
      <c r="BD187" s="41">
        <f t="shared" si="596"/>
        <v>0</v>
      </c>
      <c r="BE187" s="41">
        <f t="shared" si="596"/>
        <v>0</v>
      </c>
      <c r="BF187" s="41">
        <f t="shared" si="596"/>
        <v>0</v>
      </c>
      <c r="BG187" s="95">
        <f>SUM(E187:BF187)</f>
        <v>27.872</v>
      </c>
    </row>
    <row r="188" spans="1:59" x14ac:dyDescent="0.25">
      <c r="A188" s="18"/>
      <c r="B188" s="13"/>
      <c r="C188" s="86"/>
      <c r="D188" s="43"/>
      <c r="E188" s="41">
        <f>SUM(E186,E180,E173)</f>
        <v>64583.76232820077</v>
      </c>
      <c r="F188" s="41">
        <f t="shared" ref="F188:BF188" si="597">SUM(F186,F180,F173)</f>
        <v>20922.801534468814</v>
      </c>
      <c r="G188" s="41">
        <f t="shared" si="597"/>
        <v>3115.7526218080257</v>
      </c>
      <c r="H188" s="41">
        <f t="shared" si="597"/>
        <v>0</v>
      </c>
      <c r="I188" s="41">
        <f t="shared" si="597"/>
        <v>0</v>
      </c>
      <c r="J188" s="41">
        <f t="shared" si="597"/>
        <v>8121.2213183679978</v>
      </c>
      <c r="K188" s="41">
        <f t="shared" si="597"/>
        <v>52849.935803577711</v>
      </c>
      <c r="L188" s="41">
        <f t="shared" si="597"/>
        <v>133702.61659519994</v>
      </c>
      <c r="M188" s="41">
        <f t="shared" si="597"/>
        <v>288763.38189509988</v>
      </c>
      <c r="N188" s="41">
        <f t="shared" si="597"/>
        <v>40931.317260288008</v>
      </c>
      <c r="O188" s="41">
        <f t="shared" si="597"/>
        <v>2696.4719999999998</v>
      </c>
      <c r="P188" s="41">
        <f t="shared" si="597"/>
        <v>16401.932923749999</v>
      </c>
      <c r="Q188" s="41">
        <f t="shared" si="597"/>
        <v>13181.010735999998</v>
      </c>
      <c r="R188" s="41">
        <f t="shared" si="597"/>
        <v>26830.277676312518</v>
      </c>
      <c r="S188" s="41">
        <f t="shared" si="597"/>
        <v>92.48</v>
      </c>
      <c r="T188" s="41">
        <f t="shared" si="597"/>
        <v>10409.983999999999</v>
      </c>
      <c r="U188" s="41">
        <f t="shared" si="597"/>
        <v>368748.22327598929</v>
      </c>
      <c r="V188" s="41">
        <f t="shared" si="597"/>
        <v>14809.69138517568</v>
      </c>
      <c r="W188" s="41">
        <f t="shared" si="597"/>
        <v>65187.310090398896</v>
      </c>
      <c r="X188" s="41">
        <f t="shared" si="597"/>
        <v>50292.495696355327</v>
      </c>
      <c r="Y188" s="41">
        <f t="shared" si="597"/>
        <v>18880.860707094525</v>
      </c>
      <c r="Z188" s="41">
        <f t="shared" si="597"/>
        <v>22708.17156132864</v>
      </c>
      <c r="AA188" s="41">
        <f t="shared" si="597"/>
        <v>9114.4365873053775</v>
      </c>
      <c r="AB188" s="41">
        <f t="shared" si="597"/>
        <v>24673.615121605129</v>
      </c>
      <c r="AC188" s="41">
        <f t="shared" si="597"/>
        <v>13520.975342616188</v>
      </c>
      <c r="AD188" s="41">
        <f t="shared" si="597"/>
        <v>0</v>
      </c>
      <c r="AE188" s="41">
        <f t="shared" si="597"/>
        <v>0</v>
      </c>
      <c r="AF188" s="41">
        <f t="shared" si="597"/>
        <v>11831.508587173703</v>
      </c>
      <c r="AG188" s="41">
        <f t="shared" si="597"/>
        <v>105.21918719999999</v>
      </c>
      <c r="AH188" s="41">
        <f t="shared" si="597"/>
        <v>39285.643865092869</v>
      </c>
      <c r="AI188" s="41">
        <f t="shared" si="597"/>
        <v>0</v>
      </c>
      <c r="AJ188" s="41">
        <f t="shared" si="597"/>
        <v>21595.467251780647</v>
      </c>
      <c r="AK188" s="41">
        <f t="shared" si="597"/>
        <v>23374.440652800004</v>
      </c>
      <c r="AL188" s="41">
        <f t="shared" si="597"/>
        <v>53200.787820801692</v>
      </c>
      <c r="AM188" s="41">
        <f t="shared" si="597"/>
        <v>3758.0159930257259</v>
      </c>
      <c r="AN188" s="41">
        <f t="shared" si="597"/>
        <v>1442.7493971000001</v>
      </c>
      <c r="AO188" s="41">
        <f t="shared" si="597"/>
        <v>0</v>
      </c>
      <c r="AP188" s="41">
        <f t="shared" si="597"/>
        <v>0</v>
      </c>
      <c r="AQ188" s="41">
        <f t="shared" si="597"/>
        <v>0</v>
      </c>
      <c r="AR188" s="41">
        <f t="shared" si="597"/>
        <v>0</v>
      </c>
      <c r="AS188" s="41">
        <f t="shared" si="597"/>
        <v>899.53473299999996</v>
      </c>
      <c r="AT188" s="41">
        <f t="shared" si="597"/>
        <v>315.93332735999991</v>
      </c>
      <c r="AU188" s="41">
        <f t="shared" si="597"/>
        <v>13743.127957458943</v>
      </c>
      <c r="AV188" s="41">
        <f t="shared" si="597"/>
        <v>122764.79438838457</v>
      </c>
      <c r="AW188" s="41">
        <f t="shared" si="597"/>
        <v>1572.8640000000005</v>
      </c>
      <c r="AX188" s="41">
        <f t="shared" si="597"/>
        <v>269.76000000000005</v>
      </c>
      <c r="AY188" s="41">
        <f t="shared" si="597"/>
        <v>7430.2464000000018</v>
      </c>
      <c r="AZ188" s="41">
        <f t="shared" si="597"/>
        <v>84664.718096216049</v>
      </c>
      <c r="BA188" s="41">
        <f t="shared" si="597"/>
        <v>282183.31558619125</v>
      </c>
      <c r="BB188" s="41">
        <f t="shared" si="597"/>
        <v>67139.5703125</v>
      </c>
      <c r="BC188" s="41">
        <f t="shared" si="597"/>
        <v>127211.2734375</v>
      </c>
      <c r="BD188" s="41">
        <f t="shared" si="597"/>
        <v>48512.050007113728</v>
      </c>
      <c r="BE188" s="41">
        <f t="shared" si="597"/>
        <v>0</v>
      </c>
      <c r="BF188" s="41">
        <f t="shared" si="597"/>
        <v>4219.5053550551047</v>
      </c>
    </row>
    <row r="189" spans="1:59" x14ac:dyDescent="0.25">
      <c r="A189" s="18"/>
      <c r="B189" s="13"/>
      <c r="C189" s="86"/>
      <c r="D189" s="43"/>
      <c r="E189" s="41">
        <f>E$2*E188/1000</f>
        <v>4843.7821746150585</v>
      </c>
      <c r="F189" s="41">
        <f t="shared" ref="F189:BF189" si="598">F$2*F188/1000</f>
        <v>983.37167212003419</v>
      </c>
      <c r="G189" s="41">
        <f t="shared" si="598"/>
        <v>436.20536705312361</v>
      </c>
      <c r="H189" s="41">
        <f t="shared" si="598"/>
        <v>0</v>
      </c>
      <c r="I189" s="41">
        <f t="shared" si="598"/>
        <v>0</v>
      </c>
      <c r="J189" s="41">
        <f t="shared" si="598"/>
        <v>3167.2763141635191</v>
      </c>
      <c r="K189" s="41">
        <f t="shared" si="598"/>
        <v>14269.482666965981</v>
      </c>
      <c r="L189" s="41">
        <f t="shared" si="598"/>
        <v>80221.569957119966</v>
      </c>
      <c r="M189" s="41">
        <f t="shared" si="598"/>
        <v>14438.169094754994</v>
      </c>
      <c r="N189" s="41">
        <f t="shared" si="598"/>
        <v>2455.8790356172804</v>
      </c>
      <c r="O189" s="41">
        <f t="shared" si="598"/>
        <v>539.29439999999988</v>
      </c>
      <c r="P189" s="41">
        <f t="shared" si="598"/>
        <v>2460.2899385624996</v>
      </c>
      <c r="Q189" s="41">
        <f t="shared" si="598"/>
        <v>2240.7718251199999</v>
      </c>
      <c r="R189" s="41">
        <f t="shared" si="598"/>
        <v>2951.3305443943773</v>
      </c>
      <c r="S189" s="41">
        <f t="shared" si="598"/>
        <v>18.495999999999999</v>
      </c>
      <c r="T189" s="41">
        <f t="shared" si="598"/>
        <v>1040.9983999999999</v>
      </c>
      <c r="U189" s="41">
        <f t="shared" si="598"/>
        <v>3687.4822327598931</v>
      </c>
      <c r="V189" s="41">
        <f t="shared" si="598"/>
        <v>444.29074155527042</v>
      </c>
      <c r="W189" s="41">
        <f t="shared" si="598"/>
        <v>2281.5558531639613</v>
      </c>
      <c r="X189" s="41">
        <f t="shared" si="598"/>
        <v>1005.8499139271065</v>
      </c>
      <c r="Y189" s="41">
        <f t="shared" si="598"/>
        <v>377.61721414189054</v>
      </c>
      <c r="Z189" s="41">
        <f t="shared" si="598"/>
        <v>2724.9805873594369</v>
      </c>
      <c r="AA189" s="41">
        <f t="shared" si="598"/>
        <v>109.37323904766454</v>
      </c>
      <c r="AB189" s="41">
        <f t="shared" si="598"/>
        <v>1727.1530585123592</v>
      </c>
      <c r="AC189" s="41">
        <f t="shared" si="598"/>
        <v>473.23413699156657</v>
      </c>
      <c r="AD189" s="41">
        <f t="shared" si="598"/>
        <v>0</v>
      </c>
      <c r="AE189" s="41">
        <f t="shared" si="598"/>
        <v>0</v>
      </c>
      <c r="AF189" s="41">
        <f t="shared" si="598"/>
        <v>1301.4659445891073</v>
      </c>
      <c r="AG189" s="41">
        <f t="shared" si="598"/>
        <v>3.9983291135999997</v>
      </c>
      <c r="AH189" s="41">
        <f t="shared" si="598"/>
        <v>1492.854466873529</v>
      </c>
      <c r="AI189" s="41">
        <f t="shared" si="598"/>
        <v>0</v>
      </c>
      <c r="AJ189" s="41">
        <f t="shared" si="598"/>
        <v>734.24588656054209</v>
      </c>
      <c r="AK189" s="41">
        <f t="shared" si="598"/>
        <v>2337.4440652800004</v>
      </c>
      <c r="AL189" s="41">
        <f t="shared" si="598"/>
        <v>2926.043330144093</v>
      </c>
      <c r="AM189" s="41">
        <f t="shared" si="598"/>
        <v>120.25651177682323</v>
      </c>
      <c r="AN189" s="41">
        <f t="shared" si="598"/>
        <v>64.923722869500011</v>
      </c>
      <c r="AO189" s="41">
        <f t="shared" si="598"/>
        <v>0</v>
      </c>
      <c r="AP189" s="41">
        <f t="shared" si="598"/>
        <v>0</v>
      </c>
      <c r="AQ189" s="41">
        <f t="shared" si="598"/>
        <v>0</v>
      </c>
      <c r="AR189" s="41">
        <f t="shared" si="598"/>
        <v>0</v>
      </c>
      <c r="AS189" s="41">
        <f t="shared" si="598"/>
        <v>314.83715655000003</v>
      </c>
      <c r="AT189" s="41">
        <f t="shared" si="598"/>
        <v>132.69199749119997</v>
      </c>
      <c r="AU189" s="41">
        <f t="shared" si="598"/>
        <v>4397.8009463868621</v>
      </c>
      <c r="AV189" s="41">
        <f t="shared" si="598"/>
        <v>4419.5325979818454</v>
      </c>
      <c r="AW189" s="41">
        <f t="shared" si="598"/>
        <v>157.28640000000004</v>
      </c>
      <c r="AX189" s="41">
        <f t="shared" si="598"/>
        <v>26.976000000000003</v>
      </c>
      <c r="AY189" s="41">
        <f t="shared" si="598"/>
        <v>743.02464000000009</v>
      </c>
      <c r="AZ189" s="41">
        <f t="shared" si="598"/>
        <v>18626.237981167531</v>
      </c>
      <c r="BA189" s="41">
        <f t="shared" si="598"/>
        <v>79011.328364133558</v>
      </c>
      <c r="BB189" s="41">
        <f t="shared" si="598"/>
        <v>16784.892578125</v>
      </c>
      <c r="BC189" s="41">
        <f t="shared" si="598"/>
        <v>31802.818359375</v>
      </c>
      <c r="BD189" s="41">
        <f t="shared" si="598"/>
        <v>8732.169001280472</v>
      </c>
      <c r="BE189" s="41">
        <f t="shared" si="598"/>
        <v>0</v>
      </c>
      <c r="BF189" s="41">
        <f t="shared" si="598"/>
        <v>506.34064260661256</v>
      </c>
      <c r="BG189" s="95">
        <f>SUM(E189:BF189)</f>
        <v>317535.62329025118</v>
      </c>
    </row>
    <row r="190" spans="1:59" s="12" customFormat="1" ht="13.8" thickBot="1" x14ac:dyDescent="0.3">
      <c r="A190" s="27" t="s">
        <v>76</v>
      </c>
      <c r="B190" s="22"/>
      <c r="C190" s="31"/>
      <c r="D190" s="5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</row>
    <row r="191" spans="1:59" ht="13.5" customHeight="1" thickBot="1" x14ac:dyDescent="0.3">
      <c r="A191" s="129" t="s">
        <v>53</v>
      </c>
      <c r="B191" s="12"/>
      <c r="C191" s="65" t="s">
        <v>59</v>
      </c>
      <c r="D191" s="59">
        <v>10</v>
      </c>
      <c r="E191" s="60"/>
      <c r="F191" s="60"/>
      <c r="G191" s="60"/>
      <c r="H191" s="60"/>
      <c r="I191" s="60"/>
      <c r="J191" s="60"/>
      <c r="K191" s="60"/>
      <c r="L191" s="60">
        <v>10</v>
      </c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</row>
    <row r="192" spans="1:59" ht="13.8" thickBot="1" x14ac:dyDescent="0.3">
      <c r="A192" s="130"/>
      <c r="B192" s="71"/>
      <c r="C192" s="66" t="s">
        <v>49</v>
      </c>
      <c r="D192" s="49">
        <v>30</v>
      </c>
      <c r="E192" s="41">
        <v>30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</row>
    <row r="193" spans="1:59" ht="13.8" thickBot="1" x14ac:dyDescent="0.3">
      <c r="A193" s="130"/>
      <c r="B193" s="39"/>
      <c r="C193" s="66" t="s">
        <v>77</v>
      </c>
      <c r="D193" s="50">
        <v>180</v>
      </c>
      <c r="E193" s="41"/>
      <c r="F193" s="41"/>
      <c r="G193" s="41"/>
      <c r="H193" s="41"/>
      <c r="I193" s="41"/>
      <c r="J193" s="41"/>
      <c r="K193" s="41"/>
      <c r="L193" s="41">
        <v>3</v>
      </c>
      <c r="M193" s="41">
        <v>65</v>
      </c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>
        <v>0.5</v>
      </c>
      <c r="AB193" s="41">
        <v>4.5</v>
      </c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>
        <v>36</v>
      </c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</row>
    <row r="194" spans="1:59" ht="13.8" thickBot="1" x14ac:dyDescent="0.3">
      <c r="A194" s="131"/>
      <c r="B194" s="22"/>
      <c r="C194" s="66" t="s">
        <v>52</v>
      </c>
      <c r="D194" s="43">
        <v>180</v>
      </c>
      <c r="E194" s="41"/>
      <c r="F194" s="41"/>
      <c r="G194" s="41"/>
      <c r="H194" s="41"/>
      <c r="I194" s="41"/>
      <c r="J194" s="41"/>
      <c r="K194" s="41"/>
      <c r="L194" s="41"/>
      <c r="M194" s="41">
        <v>110</v>
      </c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>
        <v>10</v>
      </c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>
        <v>2</v>
      </c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</row>
    <row r="195" spans="1:59" x14ac:dyDescent="0.25">
      <c r="A195" s="16"/>
      <c r="B195" s="4"/>
      <c r="C195" s="29"/>
      <c r="D195" s="30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</row>
    <row r="196" spans="1:59" x14ac:dyDescent="0.25">
      <c r="A196" s="24" t="s">
        <v>33</v>
      </c>
      <c r="B196" s="22"/>
      <c r="C196" s="60" t="s">
        <v>78</v>
      </c>
      <c r="D196" s="111">
        <v>180</v>
      </c>
      <c r="E196" s="41"/>
      <c r="F196" s="41"/>
      <c r="G196" s="41"/>
      <c r="H196" s="41"/>
      <c r="I196" s="41"/>
      <c r="J196" s="41"/>
      <c r="K196" s="41"/>
      <c r="L196" s="41"/>
      <c r="M196" s="41"/>
      <c r="N196" s="41">
        <v>180</v>
      </c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</row>
    <row r="197" spans="1:59" x14ac:dyDescent="0.25">
      <c r="A197" s="24"/>
      <c r="B197" s="22"/>
      <c r="C197" s="60"/>
      <c r="D197" s="42"/>
      <c r="E197" s="41">
        <f>SUM(E191:E196)</f>
        <v>30</v>
      </c>
      <c r="F197" s="41">
        <f t="shared" ref="F197:BF197" si="599">SUM(F191:F196)</f>
        <v>0</v>
      </c>
      <c r="G197" s="41">
        <f t="shared" si="599"/>
        <v>0</v>
      </c>
      <c r="H197" s="41">
        <f t="shared" si="599"/>
        <v>0</v>
      </c>
      <c r="I197" s="41">
        <f t="shared" si="599"/>
        <v>0</v>
      </c>
      <c r="J197" s="41">
        <f t="shared" si="599"/>
        <v>0</v>
      </c>
      <c r="K197" s="41">
        <f t="shared" si="599"/>
        <v>0</v>
      </c>
      <c r="L197" s="41">
        <f t="shared" si="599"/>
        <v>13</v>
      </c>
      <c r="M197" s="41">
        <f t="shared" si="599"/>
        <v>175</v>
      </c>
      <c r="N197" s="41">
        <f t="shared" si="599"/>
        <v>180</v>
      </c>
      <c r="O197" s="41">
        <f t="shared" si="599"/>
        <v>0</v>
      </c>
      <c r="P197" s="41">
        <f t="shared" si="599"/>
        <v>0</v>
      </c>
      <c r="Q197" s="41">
        <f t="shared" si="599"/>
        <v>0</v>
      </c>
      <c r="R197" s="41">
        <f t="shared" si="599"/>
        <v>0</v>
      </c>
      <c r="S197" s="41">
        <f t="shared" si="599"/>
        <v>0</v>
      </c>
      <c r="T197" s="41">
        <f t="shared" si="599"/>
        <v>0</v>
      </c>
      <c r="U197" s="41">
        <f t="shared" si="599"/>
        <v>0</v>
      </c>
      <c r="V197" s="41">
        <f t="shared" si="599"/>
        <v>0</v>
      </c>
      <c r="W197" s="41">
        <f t="shared" si="599"/>
        <v>0</v>
      </c>
      <c r="X197" s="41">
        <f t="shared" si="599"/>
        <v>0</v>
      </c>
      <c r="Y197" s="41">
        <f t="shared" si="599"/>
        <v>0</v>
      </c>
      <c r="Z197" s="41">
        <f t="shared" si="599"/>
        <v>0</v>
      </c>
      <c r="AA197" s="41">
        <f t="shared" si="599"/>
        <v>0.5</v>
      </c>
      <c r="AB197" s="41">
        <f t="shared" si="599"/>
        <v>14.5</v>
      </c>
      <c r="AC197" s="41">
        <f t="shared" si="599"/>
        <v>0</v>
      </c>
      <c r="AD197" s="41">
        <f t="shared" si="599"/>
        <v>0</v>
      </c>
      <c r="AE197" s="41">
        <f t="shared" si="599"/>
        <v>0</v>
      </c>
      <c r="AF197" s="41">
        <f t="shared" si="599"/>
        <v>0</v>
      </c>
      <c r="AG197" s="41">
        <f t="shared" si="599"/>
        <v>0</v>
      </c>
      <c r="AH197" s="41">
        <f t="shared" si="599"/>
        <v>0</v>
      </c>
      <c r="AI197" s="41">
        <f t="shared" si="599"/>
        <v>0</v>
      </c>
      <c r="AJ197" s="41">
        <f t="shared" si="599"/>
        <v>0</v>
      </c>
      <c r="AK197" s="41">
        <f t="shared" si="599"/>
        <v>0</v>
      </c>
      <c r="AL197" s="41">
        <f t="shared" si="599"/>
        <v>0</v>
      </c>
      <c r="AM197" s="41">
        <f t="shared" si="599"/>
        <v>0</v>
      </c>
      <c r="AN197" s="41">
        <f t="shared" si="599"/>
        <v>0</v>
      </c>
      <c r="AO197" s="41">
        <f t="shared" si="599"/>
        <v>36</v>
      </c>
      <c r="AP197" s="41">
        <f t="shared" si="599"/>
        <v>0</v>
      </c>
      <c r="AQ197" s="41">
        <f t="shared" si="599"/>
        <v>0</v>
      </c>
      <c r="AR197" s="41">
        <f t="shared" si="599"/>
        <v>0</v>
      </c>
      <c r="AS197" s="41">
        <f t="shared" si="599"/>
        <v>0</v>
      </c>
      <c r="AT197" s="41">
        <f t="shared" si="599"/>
        <v>2</v>
      </c>
      <c r="AU197" s="41">
        <f t="shared" si="599"/>
        <v>0</v>
      </c>
      <c r="AV197" s="41">
        <f t="shared" si="599"/>
        <v>0</v>
      </c>
      <c r="AW197" s="41">
        <f t="shared" si="599"/>
        <v>0</v>
      </c>
      <c r="AX197" s="41">
        <f t="shared" si="599"/>
        <v>0</v>
      </c>
      <c r="AY197" s="41">
        <f t="shared" si="599"/>
        <v>0</v>
      </c>
      <c r="AZ197" s="41">
        <f t="shared" si="599"/>
        <v>0</v>
      </c>
      <c r="BA197" s="41">
        <f t="shared" si="599"/>
        <v>0</v>
      </c>
      <c r="BB197" s="41">
        <f t="shared" si="599"/>
        <v>0</v>
      </c>
      <c r="BC197" s="41">
        <f t="shared" si="599"/>
        <v>0</v>
      </c>
      <c r="BD197" s="41">
        <f t="shared" si="599"/>
        <v>0</v>
      </c>
      <c r="BE197" s="41">
        <f t="shared" si="599"/>
        <v>0</v>
      </c>
      <c r="BF197" s="41">
        <f t="shared" si="599"/>
        <v>0</v>
      </c>
    </row>
    <row r="198" spans="1:59" x14ac:dyDescent="0.25">
      <c r="A198" s="16"/>
      <c r="B198" s="5"/>
      <c r="C198" s="29"/>
      <c r="D198" s="43"/>
      <c r="E198" s="41">
        <f>E$2*E197/1000</f>
        <v>2.25</v>
      </c>
      <c r="F198" s="41">
        <f t="shared" ref="F198:BF198" si="600">F$2*F197/1000</f>
        <v>0</v>
      </c>
      <c r="G198" s="41">
        <f t="shared" si="600"/>
        <v>0</v>
      </c>
      <c r="H198" s="41">
        <f t="shared" si="600"/>
        <v>0</v>
      </c>
      <c r="I198" s="41">
        <f t="shared" si="600"/>
        <v>0</v>
      </c>
      <c r="J198" s="41">
        <f t="shared" si="600"/>
        <v>0</v>
      </c>
      <c r="K198" s="41">
        <f t="shared" si="600"/>
        <v>0</v>
      </c>
      <c r="L198" s="41">
        <f t="shared" si="600"/>
        <v>7.8</v>
      </c>
      <c r="M198" s="41">
        <f t="shared" si="600"/>
        <v>8.75</v>
      </c>
      <c r="N198" s="41">
        <f t="shared" si="600"/>
        <v>10.8</v>
      </c>
      <c r="O198" s="41">
        <f t="shared" si="600"/>
        <v>0</v>
      </c>
      <c r="P198" s="41">
        <f t="shared" si="600"/>
        <v>0</v>
      </c>
      <c r="Q198" s="41">
        <f t="shared" si="600"/>
        <v>0</v>
      </c>
      <c r="R198" s="41">
        <f t="shared" si="600"/>
        <v>0</v>
      </c>
      <c r="S198" s="41">
        <f t="shared" si="600"/>
        <v>0</v>
      </c>
      <c r="T198" s="41">
        <f t="shared" si="600"/>
        <v>0</v>
      </c>
      <c r="U198" s="41">
        <f t="shared" si="600"/>
        <v>0</v>
      </c>
      <c r="V198" s="41">
        <f t="shared" si="600"/>
        <v>0</v>
      </c>
      <c r="W198" s="41">
        <f t="shared" si="600"/>
        <v>0</v>
      </c>
      <c r="X198" s="41">
        <f t="shared" si="600"/>
        <v>0</v>
      </c>
      <c r="Y198" s="41">
        <f t="shared" si="600"/>
        <v>0</v>
      </c>
      <c r="Z198" s="41">
        <f t="shared" si="600"/>
        <v>0</v>
      </c>
      <c r="AA198" s="41">
        <f t="shared" si="600"/>
        <v>6.0000000000000001E-3</v>
      </c>
      <c r="AB198" s="41">
        <f t="shared" si="600"/>
        <v>1.0149999999999999</v>
      </c>
      <c r="AC198" s="41">
        <f t="shared" si="600"/>
        <v>0</v>
      </c>
      <c r="AD198" s="41">
        <f t="shared" si="600"/>
        <v>0</v>
      </c>
      <c r="AE198" s="41">
        <f t="shared" si="600"/>
        <v>0</v>
      </c>
      <c r="AF198" s="41">
        <f t="shared" si="600"/>
        <v>0</v>
      </c>
      <c r="AG198" s="41">
        <f t="shared" si="600"/>
        <v>0</v>
      </c>
      <c r="AH198" s="41">
        <f t="shared" si="600"/>
        <v>0</v>
      </c>
      <c r="AI198" s="41">
        <f t="shared" si="600"/>
        <v>0</v>
      </c>
      <c r="AJ198" s="41">
        <f t="shared" si="600"/>
        <v>0</v>
      </c>
      <c r="AK198" s="41">
        <f t="shared" si="600"/>
        <v>0</v>
      </c>
      <c r="AL198" s="41">
        <f t="shared" si="600"/>
        <v>0</v>
      </c>
      <c r="AM198" s="41">
        <f t="shared" si="600"/>
        <v>0</v>
      </c>
      <c r="AN198" s="41">
        <f t="shared" si="600"/>
        <v>0</v>
      </c>
      <c r="AO198" s="41">
        <f t="shared" si="600"/>
        <v>1.728</v>
      </c>
      <c r="AP198" s="41">
        <f t="shared" si="600"/>
        <v>0</v>
      </c>
      <c r="AQ198" s="41">
        <f t="shared" si="600"/>
        <v>0</v>
      </c>
      <c r="AR198" s="41">
        <f t="shared" si="600"/>
        <v>0</v>
      </c>
      <c r="AS198" s="41">
        <f t="shared" si="600"/>
        <v>0</v>
      </c>
      <c r="AT198" s="41">
        <f t="shared" si="600"/>
        <v>0.84</v>
      </c>
      <c r="AU198" s="41">
        <f t="shared" si="600"/>
        <v>0</v>
      </c>
      <c r="AV198" s="41">
        <f t="shared" si="600"/>
        <v>0</v>
      </c>
      <c r="AW198" s="41">
        <f t="shared" si="600"/>
        <v>0</v>
      </c>
      <c r="AX198" s="41">
        <f t="shared" si="600"/>
        <v>0</v>
      </c>
      <c r="AY198" s="41">
        <f t="shared" si="600"/>
        <v>0</v>
      </c>
      <c r="AZ198" s="41">
        <f t="shared" si="600"/>
        <v>0</v>
      </c>
      <c r="BA198" s="41">
        <f t="shared" si="600"/>
        <v>0</v>
      </c>
      <c r="BB198" s="41">
        <f t="shared" si="600"/>
        <v>0</v>
      </c>
      <c r="BC198" s="41">
        <f t="shared" si="600"/>
        <v>0</v>
      </c>
      <c r="BD198" s="41">
        <f t="shared" si="600"/>
        <v>0</v>
      </c>
      <c r="BE198" s="41">
        <f t="shared" si="600"/>
        <v>0</v>
      </c>
      <c r="BF198" s="41">
        <f t="shared" si="600"/>
        <v>0</v>
      </c>
      <c r="BG198" s="95">
        <f>SUM(E198:BF198)</f>
        <v>33.189000000000007</v>
      </c>
    </row>
    <row r="203" spans="1:59" ht="13.8" thickBot="1" x14ac:dyDescent="0.3">
      <c r="A203" s="123"/>
      <c r="B203" s="22"/>
      <c r="C203" s="66" t="s">
        <v>66</v>
      </c>
      <c r="D203" s="42">
        <v>180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>
        <v>6</v>
      </c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>
        <v>24</v>
      </c>
      <c r="AY203" s="41"/>
      <c r="AZ203" s="41"/>
      <c r="BA203" s="41"/>
      <c r="BB203" s="41"/>
      <c r="BC203" s="41"/>
      <c r="BD203" s="41"/>
      <c r="BE203" s="41"/>
      <c r="BF203" s="41"/>
    </row>
    <row r="204" spans="1:59" ht="13.8" thickBot="1" x14ac:dyDescent="0.3">
      <c r="A204" s="124"/>
      <c r="B204" s="22"/>
      <c r="C204" s="66" t="s">
        <v>57</v>
      </c>
      <c r="D204" s="55">
        <v>50</v>
      </c>
      <c r="E204" s="41"/>
      <c r="F204" s="41">
        <v>50</v>
      </c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</row>
    <row r="205" spans="1:59" x14ac:dyDescent="0.25">
      <c r="A205" s="18"/>
      <c r="B205" s="22"/>
      <c r="C205" s="86"/>
      <c r="D205" s="55"/>
      <c r="E205" s="41">
        <f t="shared" ref="E205:AJ205" si="601">SUM(E21:E204)</f>
        <v>203430.25133383239</v>
      </c>
      <c r="F205" s="41">
        <f t="shared" si="601"/>
        <v>64785.147947646503</v>
      </c>
      <c r="G205" s="41">
        <f t="shared" si="601"/>
        <v>10219.668599530325</v>
      </c>
      <c r="H205" s="41">
        <f t="shared" si="601"/>
        <v>0</v>
      </c>
      <c r="I205" s="41">
        <f t="shared" si="601"/>
        <v>0</v>
      </c>
      <c r="J205" s="41">
        <f t="shared" si="601"/>
        <v>30698.216583431033</v>
      </c>
      <c r="K205" s="41">
        <f t="shared" si="601"/>
        <v>187088.7727446651</v>
      </c>
      <c r="L205" s="41">
        <f t="shared" si="601"/>
        <v>561544.10969983984</v>
      </c>
      <c r="M205" s="41">
        <f t="shared" si="601"/>
        <v>895110.1338748096</v>
      </c>
      <c r="N205" s="41">
        <f t="shared" si="601"/>
        <v>128076.50985209859</v>
      </c>
      <c r="O205" s="41">
        <f t="shared" si="601"/>
        <v>9168.0048000000006</v>
      </c>
      <c r="P205" s="41">
        <f t="shared" si="601"/>
        <v>54113.728648374999</v>
      </c>
      <c r="Q205" s="41">
        <f t="shared" si="601"/>
        <v>44024.575858239994</v>
      </c>
      <c r="R205" s="41">
        <f t="shared" si="601"/>
        <v>86383.584117726321</v>
      </c>
      <c r="S205" s="41">
        <f t="shared" si="601"/>
        <v>314.43200000000002</v>
      </c>
      <c r="T205" s="41">
        <f t="shared" si="601"/>
        <v>33311.948799999991</v>
      </c>
      <c r="U205" s="41">
        <f t="shared" si="601"/>
        <v>1113444.9042934878</v>
      </c>
      <c r="V205" s="41">
        <f t="shared" si="601"/>
        <v>45317.655638637581</v>
      </c>
      <c r="W205" s="41">
        <f t="shared" si="601"/>
        <v>200100.2819775246</v>
      </c>
      <c r="X205" s="41">
        <f t="shared" si="601"/>
        <v>152889.18691692021</v>
      </c>
      <c r="Y205" s="41">
        <f t="shared" si="601"/>
        <v>57397.81654956736</v>
      </c>
      <c r="Z205" s="41">
        <f t="shared" si="601"/>
        <v>73574.475858704784</v>
      </c>
      <c r="AA205" s="41">
        <f t="shared" si="601"/>
        <v>27557.740640011463</v>
      </c>
      <c r="AB205" s="41">
        <f t="shared" si="601"/>
        <v>77481.151481840105</v>
      </c>
      <c r="AC205" s="41">
        <f t="shared" si="601"/>
        <v>41503.571801831698</v>
      </c>
      <c r="AD205" s="41">
        <f t="shared" si="601"/>
        <v>0</v>
      </c>
      <c r="AE205" s="41">
        <f t="shared" si="601"/>
        <v>0</v>
      </c>
      <c r="AF205" s="41">
        <f t="shared" si="601"/>
        <v>38090.347650699325</v>
      </c>
      <c r="AG205" s="41">
        <f t="shared" si="601"/>
        <v>323.6542198272</v>
      </c>
      <c r="AH205" s="41">
        <f t="shared" si="601"/>
        <v>120807.64052902565</v>
      </c>
      <c r="AI205" s="41">
        <f t="shared" si="601"/>
        <v>0</v>
      </c>
      <c r="AJ205" s="41">
        <f t="shared" si="601"/>
        <v>66254.893528463028</v>
      </c>
      <c r="AK205" s="41">
        <f t="shared" ref="AK205:BF205" si="602">SUM(AK21:AK204)</f>
        <v>74798.210088960011</v>
      </c>
      <c r="AL205" s="41">
        <f t="shared" si="602"/>
        <v>165398.96512269325</v>
      </c>
      <c r="AM205" s="41">
        <f t="shared" si="602"/>
        <v>11514.561002630824</v>
      </c>
      <c r="AN205" s="41">
        <f t="shared" si="602"/>
        <v>4458.0956370390004</v>
      </c>
      <c r="AO205" s="41">
        <f t="shared" si="602"/>
        <v>73.727999999999994</v>
      </c>
      <c r="AP205" s="41">
        <f t="shared" si="602"/>
        <v>0</v>
      </c>
      <c r="AQ205" s="41">
        <f t="shared" si="602"/>
        <v>0</v>
      </c>
      <c r="AR205" s="41">
        <f t="shared" si="602"/>
        <v>0</v>
      </c>
      <c r="AS205" s="41">
        <f t="shared" si="602"/>
        <v>3326.8685120999999</v>
      </c>
      <c r="AT205" s="41">
        <f t="shared" si="602"/>
        <v>1218.0239770623998</v>
      </c>
      <c r="AU205" s="41">
        <f t="shared" si="602"/>
        <v>50024.985765150559</v>
      </c>
      <c r="AV205" s="41">
        <f t="shared" si="602"/>
        <v>376766.96836111741</v>
      </c>
      <c r="AW205" s="41">
        <f t="shared" si="602"/>
        <v>5033.1648000000014</v>
      </c>
      <c r="AX205" s="41">
        <f t="shared" si="602"/>
        <v>887.23200000000008</v>
      </c>
      <c r="AY205" s="41">
        <f t="shared" si="602"/>
        <v>23776.788480000007</v>
      </c>
      <c r="AZ205" s="41">
        <f t="shared" si="602"/>
        <v>291191.73025098321</v>
      </c>
      <c r="BA205" s="41">
        <f t="shared" si="602"/>
        <v>1004507.603486841</v>
      </c>
      <c r="BB205" s="41">
        <f t="shared" si="602"/>
        <v>234988.49609375</v>
      </c>
      <c r="BC205" s="41">
        <f t="shared" si="602"/>
        <v>445239.45703125</v>
      </c>
      <c r="BD205" s="41">
        <f t="shared" si="602"/>
        <v>163000.48802390214</v>
      </c>
      <c r="BE205" s="41">
        <f t="shared" si="602"/>
        <v>0</v>
      </c>
      <c r="BF205" s="41">
        <f t="shared" si="602"/>
        <v>13671.197350378539</v>
      </c>
    </row>
    <row r="206" spans="1:59" ht="13.8" thickBot="1" x14ac:dyDescent="0.3">
      <c r="A206" s="16"/>
      <c r="B206" s="4"/>
      <c r="C206" s="29"/>
      <c r="D206" s="43"/>
      <c r="E206" s="41">
        <f>E$2*E205/1000</f>
        <v>15257.26885003743</v>
      </c>
      <c r="F206" s="41">
        <f t="shared" ref="F206:BF206" si="603">F$2*F205/1000</f>
        <v>3044.9019535393854</v>
      </c>
      <c r="G206" s="41">
        <f t="shared" si="603"/>
        <v>1430.7536039342453</v>
      </c>
      <c r="H206" s="41">
        <f t="shared" si="603"/>
        <v>0</v>
      </c>
      <c r="I206" s="41">
        <f t="shared" si="603"/>
        <v>0</v>
      </c>
      <c r="J206" s="41">
        <f t="shared" si="603"/>
        <v>11972.304467538104</v>
      </c>
      <c r="K206" s="41">
        <f t="shared" si="603"/>
        <v>50513.968641059575</v>
      </c>
      <c r="L206" s="41">
        <f t="shared" si="603"/>
        <v>336926.46581990388</v>
      </c>
      <c r="M206" s="41">
        <f t="shared" si="603"/>
        <v>44755.506693740477</v>
      </c>
      <c r="N206" s="41">
        <f t="shared" si="603"/>
        <v>7684.590591125916</v>
      </c>
      <c r="O206" s="41">
        <f t="shared" si="603"/>
        <v>1833.6009600000002</v>
      </c>
      <c r="P206" s="41">
        <f t="shared" si="603"/>
        <v>8117.0592972562499</v>
      </c>
      <c r="Q206" s="41">
        <f t="shared" si="603"/>
        <v>7484.1778959007988</v>
      </c>
      <c r="R206" s="41">
        <f t="shared" si="603"/>
        <v>9502.1942529498956</v>
      </c>
      <c r="S206" s="41">
        <f t="shared" si="603"/>
        <v>62.886400000000002</v>
      </c>
      <c r="T206" s="41">
        <f t="shared" si="603"/>
        <v>3331.1948799999991</v>
      </c>
      <c r="U206" s="41">
        <f t="shared" si="603"/>
        <v>11134.449042934877</v>
      </c>
      <c r="V206" s="41">
        <f t="shared" si="603"/>
        <v>1359.5296691591275</v>
      </c>
      <c r="W206" s="41">
        <f t="shared" si="603"/>
        <v>7003.5098692133615</v>
      </c>
      <c r="X206" s="41">
        <f t="shared" si="603"/>
        <v>3057.7837383384044</v>
      </c>
      <c r="Y206" s="41">
        <f t="shared" si="603"/>
        <v>1147.9563309913474</v>
      </c>
      <c r="Z206" s="41">
        <f t="shared" si="603"/>
        <v>8828.9371030445727</v>
      </c>
      <c r="AA206" s="41">
        <f t="shared" si="603"/>
        <v>330.69288768013752</v>
      </c>
      <c r="AB206" s="41">
        <f t="shared" si="603"/>
        <v>5423.6806037288079</v>
      </c>
      <c r="AC206" s="41">
        <f t="shared" si="603"/>
        <v>1452.6250130641095</v>
      </c>
      <c r="AD206" s="41">
        <f t="shared" si="603"/>
        <v>0</v>
      </c>
      <c r="AE206" s="41">
        <f t="shared" si="603"/>
        <v>0</v>
      </c>
      <c r="AF206" s="41">
        <f t="shared" si="603"/>
        <v>4189.938241576926</v>
      </c>
      <c r="AG206" s="41">
        <f t="shared" si="603"/>
        <v>12.2988603534336</v>
      </c>
      <c r="AH206" s="41">
        <f t="shared" si="603"/>
        <v>4590.690340102974</v>
      </c>
      <c r="AI206" s="41">
        <f t="shared" si="603"/>
        <v>0</v>
      </c>
      <c r="AJ206" s="41">
        <f t="shared" si="603"/>
        <v>2252.6663799677431</v>
      </c>
      <c r="AK206" s="41">
        <f t="shared" si="603"/>
        <v>7479.8210088960004</v>
      </c>
      <c r="AL206" s="41">
        <f t="shared" si="603"/>
        <v>9096.943081748128</v>
      </c>
      <c r="AM206" s="41">
        <f t="shared" si="603"/>
        <v>368.46595208418637</v>
      </c>
      <c r="AN206" s="41">
        <f t="shared" si="603"/>
        <v>200.61430366675501</v>
      </c>
      <c r="AO206" s="41">
        <f t="shared" si="603"/>
        <v>3.5389439999999994</v>
      </c>
      <c r="AP206" s="41">
        <f t="shared" si="603"/>
        <v>0</v>
      </c>
      <c r="AQ206" s="41">
        <f t="shared" si="603"/>
        <v>0</v>
      </c>
      <c r="AR206" s="41">
        <f t="shared" si="603"/>
        <v>0</v>
      </c>
      <c r="AS206" s="41">
        <f t="shared" si="603"/>
        <v>1164.403979235</v>
      </c>
      <c r="AT206" s="41">
        <f t="shared" si="603"/>
        <v>511.57007036620791</v>
      </c>
      <c r="AU206" s="41">
        <f t="shared" si="603"/>
        <v>16007.99544484818</v>
      </c>
      <c r="AV206" s="41">
        <f t="shared" si="603"/>
        <v>13563.610861000227</v>
      </c>
      <c r="AW206" s="41">
        <f t="shared" si="603"/>
        <v>503.31648000000018</v>
      </c>
      <c r="AX206" s="41">
        <f t="shared" si="603"/>
        <v>88.723200000000006</v>
      </c>
      <c r="AY206" s="41">
        <f t="shared" si="603"/>
        <v>2377.6788480000005</v>
      </c>
      <c r="AZ206" s="41">
        <f t="shared" si="603"/>
        <v>64062.180655216303</v>
      </c>
      <c r="BA206" s="41">
        <f t="shared" si="603"/>
        <v>281262.12897631549</v>
      </c>
      <c r="BB206" s="41">
        <f t="shared" si="603"/>
        <v>58747.1240234375</v>
      </c>
      <c r="BC206" s="41">
        <f t="shared" si="603"/>
        <v>111309.8642578125</v>
      </c>
      <c r="BD206" s="41">
        <f t="shared" si="603"/>
        <v>29340.087844302387</v>
      </c>
      <c r="BE206" s="41">
        <f t="shared" si="603"/>
        <v>0</v>
      </c>
      <c r="BF206" s="41">
        <f t="shared" si="603"/>
        <v>1640.5436820454249</v>
      </c>
      <c r="BG206" s="95">
        <f>SUM(E206:BF206)</f>
        <v>1150430.2440001164</v>
      </c>
    </row>
    <row r="207" spans="1:59" ht="26.25" customHeight="1" thickBot="1" x14ac:dyDescent="0.3">
      <c r="A207" s="120" t="s">
        <v>38</v>
      </c>
      <c r="B207" s="13"/>
      <c r="C207" s="65" t="s">
        <v>182</v>
      </c>
      <c r="D207" s="46">
        <v>150</v>
      </c>
      <c r="E207" s="41"/>
      <c r="F207" s="41"/>
      <c r="G207" s="41">
        <v>5</v>
      </c>
      <c r="H207" s="41"/>
      <c r="I207" s="41"/>
      <c r="J207" s="41"/>
      <c r="K207" s="41">
        <v>5</v>
      </c>
      <c r="L207" s="41"/>
      <c r="M207" s="41">
        <v>22</v>
      </c>
      <c r="N207" s="41"/>
      <c r="O207" s="41"/>
      <c r="P207" s="41">
        <v>5</v>
      </c>
      <c r="Q207" s="41">
        <v>66</v>
      </c>
      <c r="R207" s="41">
        <v>4</v>
      </c>
      <c r="S207" s="41"/>
      <c r="T207" s="41"/>
      <c r="U207" s="41"/>
      <c r="V207" s="41"/>
      <c r="W207" s="41"/>
      <c r="X207" s="41">
        <v>22</v>
      </c>
      <c r="Y207" s="41"/>
      <c r="Z207" s="41"/>
      <c r="AA207" s="41"/>
      <c r="AB207" s="41">
        <v>17</v>
      </c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>
        <v>8</v>
      </c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</row>
    <row r="208" spans="1:59" ht="13.8" thickBot="1" x14ac:dyDescent="0.3">
      <c r="A208" s="123"/>
      <c r="B208" s="13"/>
      <c r="C208" s="66" t="s">
        <v>48</v>
      </c>
      <c r="D208" s="43">
        <v>180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>
        <v>10</v>
      </c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>
        <v>0.6</v>
      </c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</row>
    <row r="209" spans="1:59" ht="13.8" thickBot="1" x14ac:dyDescent="0.3">
      <c r="A209" s="124"/>
      <c r="B209" s="22"/>
      <c r="C209" s="66" t="s">
        <v>49</v>
      </c>
      <c r="D209" s="51" t="s">
        <v>47</v>
      </c>
      <c r="E209" s="41">
        <v>30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</row>
    <row r="210" spans="1:59" x14ac:dyDescent="0.25">
      <c r="A210" s="37"/>
      <c r="B210" s="92"/>
      <c r="C210" s="86"/>
      <c r="D210" s="94"/>
      <c r="E210" s="91">
        <f>SUM(E207:E209)</f>
        <v>30</v>
      </c>
      <c r="F210" s="91">
        <f t="shared" ref="F210:BF210" si="604">SUM(F207:F209)</f>
        <v>0</v>
      </c>
      <c r="G210" s="91">
        <f t="shared" si="604"/>
        <v>5</v>
      </c>
      <c r="H210" s="91">
        <f t="shared" si="604"/>
        <v>0</v>
      </c>
      <c r="I210" s="91">
        <f t="shared" si="604"/>
        <v>0</v>
      </c>
      <c r="J210" s="91">
        <f t="shared" si="604"/>
        <v>0</v>
      </c>
      <c r="K210" s="91">
        <f t="shared" si="604"/>
        <v>5</v>
      </c>
      <c r="L210" s="91">
        <f t="shared" si="604"/>
        <v>0</v>
      </c>
      <c r="M210" s="91">
        <f t="shared" si="604"/>
        <v>22</v>
      </c>
      <c r="N210" s="91">
        <f t="shared" si="604"/>
        <v>0</v>
      </c>
      <c r="O210" s="91">
        <f t="shared" si="604"/>
        <v>0</v>
      </c>
      <c r="P210" s="91">
        <f t="shared" si="604"/>
        <v>5</v>
      </c>
      <c r="Q210" s="91">
        <f t="shared" si="604"/>
        <v>66</v>
      </c>
      <c r="R210" s="91">
        <f t="shared" si="604"/>
        <v>4</v>
      </c>
      <c r="S210" s="91">
        <f t="shared" si="604"/>
        <v>0</v>
      </c>
      <c r="T210" s="91">
        <f t="shared" si="604"/>
        <v>0</v>
      </c>
      <c r="U210" s="91">
        <f t="shared" si="604"/>
        <v>0</v>
      </c>
      <c r="V210" s="91">
        <f t="shared" si="604"/>
        <v>0</v>
      </c>
      <c r="W210" s="91">
        <f t="shared" si="604"/>
        <v>0</v>
      </c>
      <c r="X210" s="91">
        <f t="shared" si="604"/>
        <v>22</v>
      </c>
      <c r="Y210" s="91">
        <f t="shared" si="604"/>
        <v>0</v>
      </c>
      <c r="Z210" s="91">
        <f t="shared" si="604"/>
        <v>0</v>
      </c>
      <c r="AA210" s="91">
        <f t="shared" si="604"/>
        <v>0</v>
      </c>
      <c r="AB210" s="91">
        <f t="shared" si="604"/>
        <v>27</v>
      </c>
      <c r="AC210" s="91">
        <f t="shared" si="604"/>
        <v>0</v>
      </c>
      <c r="AD210" s="91">
        <f t="shared" si="604"/>
        <v>0</v>
      </c>
      <c r="AE210" s="91">
        <f t="shared" si="604"/>
        <v>0</v>
      </c>
      <c r="AF210" s="91">
        <f t="shared" si="604"/>
        <v>0</v>
      </c>
      <c r="AG210" s="91">
        <f t="shared" si="604"/>
        <v>0</v>
      </c>
      <c r="AH210" s="91">
        <f t="shared" si="604"/>
        <v>0</v>
      </c>
      <c r="AI210" s="91">
        <f t="shared" si="604"/>
        <v>0</v>
      </c>
      <c r="AJ210" s="91">
        <f t="shared" si="604"/>
        <v>0</v>
      </c>
      <c r="AK210" s="91">
        <f t="shared" si="604"/>
        <v>0</v>
      </c>
      <c r="AL210" s="91">
        <f t="shared" si="604"/>
        <v>0</v>
      </c>
      <c r="AM210" s="91">
        <f t="shared" si="604"/>
        <v>0</v>
      </c>
      <c r="AN210" s="91">
        <f t="shared" si="604"/>
        <v>8</v>
      </c>
      <c r="AO210" s="91">
        <f t="shared" si="604"/>
        <v>0</v>
      </c>
      <c r="AP210" s="91">
        <f t="shared" si="604"/>
        <v>0</v>
      </c>
      <c r="AQ210" s="91">
        <f t="shared" si="604"/>
        <v>0</v>
      </c>
      <c r="AR210" s="91">
        <f t="shared" si="604"/>
        <v>0</v>
      </c>
      <c r="AS210" s="91">
        <f t="shared" si="604"/>
        <v>0.6</v>
      </c>
      <c r="AT210" s="91">
        <f t="shared" si="604"/>
        <v>0</v>
      </c>
      <c r="AU210" s="91">
        <f t="shared" si="604"/>
        <v>0</v>
      </c>
      <c r="AV210" s="91">
        <f t="shared" si="604"/>
        <v>0</v>
      </c>
      <c r="AW210" s="91">
        <f t="shared" si="604"/>
        <v>0</v>
      </c>
      <c r="AX210" s="91">
        <f t="shared" si="604"/>
        <v>0</v>
      </c>
      <c r="AY210" s="91">
        <f t="shared" si="604"/>
        <v>0</v>
      </c>
      <c r="AZ210" s="91">
        <f t="shared" si="604"/>
        <v>0</v>
      </c>
      <c r="BA210" s="91">
        <f t="shared" si="604"/>
        <v>0</v>
      </c>
      <c r="BB210" s="91">
        <f t="shared" si="604"/>
        <v>0</v>
      </c>
      <c r="BC210" s="91">
        <f t="shared" si="604"/>
        <v>0</v>
      </c>
      <c r="BD210" s="91">
        <f t="shared" si="604"/>
        <v>0</v>
      </c>
      <c r="BE210" s="91">
        <f t="shared" si="604"/>
        <v>0</v>
      </c>
      <c r="BF210" s="91">
        <f t="shared" si="604"/>
        <v>0</v>
      </c>
    </row>
    <row r="211" spans="1:59" x14ac:dyDescent="0.25">
      <c r="A211" s="37"/>
      <c r="B211" s="92"/>
      <c r="C211" s="86"/>
      <c r="D211" s="94"/>
      <c r="E211" s="41">
        <f>E$2*E210/1000</f>
        <v>2.25</v>
      </c>
      <c r="F211" s="41">
        <f t="shared" ref="F211:BF211" si="605">F$2*F210/1000</f>
        <v>0</v>
      </c>
      <c r="G211" s="41">
        <f t="shared" si="605"/>
        <v>0.7</v>
      </c>
      <c r="H211" s="41">
        <f t="shared" si="605"/>
        <v>0</v>
      </c>
      <c r="I211" s="41">
        <f t="shared" si="605"/>
        <v>0</v>
      </c>
      <c r="J211" s="41">
        <f t="shared" si="605"/>
        <v>0</v>
      </c>
      <c r="K211" s="41">
        <f t="shared" si="605"/>
        <v>1.35</v>
      </c>
      <c r="L211" s="41">
        <f t="shared" si="605"/>
        <v>0</v>
      </c>
      <c r="M211" s="41">
        <f t="shared" si="605"/>
        <v>1.1000000000000001</v>
      </c>
      <c r="N211" s="41">
        <f t="shared" si="605"/>
        <v>0</v>
      </c>
      <c r="O211" s="41">
        <f t="shared" si="605"/>
        <v>0</v>
      </c>
      <c r="P211" s="41">
        <f t="shared" si="605"/>
        <v>0.75</v>
      </c>
      <c r="Q211" s="41">
        <f t="shared" si="605"/>
        <v>11.22</v>
      </c>
      <c r="R211" s="41">
        <f t="shared" si="605"/>
        <v>0.44</v>
      </c>
      <c r="S211" s="41">
        <f t="shared" si="605"/>
        <v>0</v>
      </c>
      <c r="T211" s="41">
        <f t="shared" si="605"/>
        <v>0</v>
      </c>
      <c r="U211" s="41">
        <f t="shared" si="605"/>
        <v>0</v>
      </c>
      <c r="V211" s="41">
        <f t="shared" si="605"/>
        <v>0</v>
      </c>
      <c r="W211" s="41">
        <f t="shared" si="605"/>
        <v>0</v>
      </c>
      <c r="X211" s="41">
        <f t="shared" si="605"/>
        <v>0.44</v>
      </c>
      <c r="Y211" s="41">
        <f t="shared" si="605"/>
        <v>0</v>
      </c>
      <c r="Z211" s="41">
        <f t="shared" si="605"/>
        <v>0</v>
      </c>
      <c r="AA211" s="41">
        <f t="shared" si="605"/>
        <v>0</v>
      </c>
      <c r="AB211" s="41">
        <f t="shared" si="605"/>
        <v>1.89</v>
      </c>
      <c r="AC211" s="41">
        <f t="shared" si="605"/>
        <v>0</v>
      </c>
      <c r="AD211" s="41">
        <f t="shared" si="605"/>
        <v>0</v>
      </c>
      <c r="AE211" s="41">
        <f t="shared" si="605"/>
        <v>0</v>
      </c>
      <c r="AF211" s="41">
        <f t="shared" si="605"/>
        <v>0</v>
      </c>
      <c r="AG211" s="41">
        <f t="shared" si="605"/>
        <v>0</v>
      </c>
      <c r="AH211" s="41">
        <f t="shared" si="605"/>
        <v>0</v>
      </c>
      <c r="AI211" s="41">
        <f t="shared" si="605"/>
        <v>0</v>
      </c>
      <c r="AJ211" s="41">
        <f t="shared" si="605"/>
        <v>0</v>
      </c>
      <c r="AK211" s="41">
        <f t="shared" si="605"/>
        <v>0</v>
      </c>
      <c r="AL211" s="41">
        <f t="shared" si="605"/>
        <v>0</v>
      </c>
      <c r="AM211" s="41">
        <f t="shared" si="605"/>
        <v>0</v>
      </c>
      <c r="AN211" s="41">
        <f t="shared" si="605"/>
        <v>0.36</v>
      </c>
      <c r="AO211" s="41">
        <f t="shared" si="605"/>
        <v>0</v>
      </c>
      <c r="AP211" s="41">
        <f t="shared" si="605"/>
        <v>0</v>
      </c>
      <c r="AQ211" s="41">
        <f t="shared" si="605"/>
        <v>0</v>
      </c>
      <c r="AR211" s="41">
        <f t="shared" si="605"/>
        <v>0</v>
      </c>
      <c r="AS211" s="41">
        <f t="shared" si="605"/>
        <v>0.21</v>
      </c>
      <c r="AT211" s="41">
        <f t="shared" si="605"/>
        <v>0</v>
      </c>
      <c r="AU211" s="41">
        <f t="shared" si="605"/>
        <v>0</v>
      </c>
      <c r="AV211" s="41">
        <f t="shared" si="605"/>
        <v>0</v>
      </c>
      <c r="AW211" s="41">
        <f t="shared" si="605"/>
        <v>0</v>
      </c>
      <c r="AX211" s="41">
        <f t="shared" si="605"/>
        <v>0</v>
      </c>
      <c r="AY211" s="41">
        <f t="shared" si="605"/>
        <v>0</v>
      </c>
      <c r="AZ211" s="41">
        <f t="shared" si="605"/>
        <v>0</v>
      </c>
      <c r="BA211" s="41">
        <f t="shared" si="605"/>
        <v>0</v>
      </c>
      <c r="BB211" s="41">
        <f t="shared" si="605"/>
        <v>0</v>
      </c>
      <c r="BC211" s="41">
        <f t="shared" si="605"/>
        <v>0</v>
      </c>
      <c r="BD211" s="41">
        <f t="shared" si="605"/>
        <v>0</v>
      </c>
      <c r="BE211" s="41">
        <f t="shared" si="605"/>
        <v>0</v>
      </c>
      <c r="BF211" s="41">
        <f t="shared" si="605"/>
        <v>0</v>
      </c>
      <c r="BG211" s="95">
        <f>SUM(E211:BF211)</f>
        <v>20.710000000000004</v>
      </c>
    </row>
    <row r="212" spans="1:59" x14ac:dyDescent="0.25">
      <c r="A212" s="37"/>
      <c r="B212" s="92"/>
      <c r="C212" s="86"/>
      <c r="D212" s="94"/>
      <c r="E212" s="91">
        <f t="shared" ref="E212:AJ212" si="606">SUM(E210,E205,E197)</f>
        <v>203490.25133383239</v>
      </c>
      <c r="F212" s="91">
        <f t="shared" si="606"/>
        <v>64785.147947646503</v>
      </c>
      <c r="G212" s="91">
        <f t="shared" si="606"/>
        <v>10224.668599530325</v>
      </c>
      <c r="H212" s="91">
        <f t="shared" si="606"/>
        <v>0</v>
      </c>
      <c r="I212" s="91">
        <f t="shared" si="606"/>
        <v>0</v>
      </c>
      <c r="J212" s="91">
        <f t="shared" si="606"/>
        <v>30698.216583431033</v>
      </c>
      <c r="K212" s="91">
        <f t="shared" si="606"/>
        <v>187093.7727446651</v>
      </c>
      <c r="L212" s="91">
        <f t="shared" si="606"/>
        <v>561557.10969983984</v>
      </c>
      <c r="M212" s="91">
        <f t="shared" si="606"/>
        <v>895307.1338748096</v>
      </c>
      <c r="N212" s="91">
        <f t="shared" si="606"/>
        <v>128256.50985209859</v>
      </c>
      <c r="O212" s="91">
        <f t="shared" si="606"/>
        <v>9168.0048000000006</v>
      </c>
      <c r="P212" s="91">
        <f t="shared" si="606"/>
        <v>54118.728648374999</v>
      </c>
      <c r="Q212" s="91">
        <f t="shared" si="606"/>
        <v>44090.575858239994</v>
      </c>
      <c r="R212" s="91">
        <f t="shared" si="606"/>
        <v>86387.584117726321</v>
      </c>
      <c r="S212" s="91">
        <f t="shared" si="606"/>
        <v>314.43200000000002</v>
      </c>
      <c r="T212" s="91">
        <f t="shared" si="606"/>
        <v>33311.948799999991</v>
      </c>
      <c r="U212" s="91">
        <f t="shared" si="606"/>
        <v>1113444.9042934878</v>
      </c>
      <c r="V212" s="91">
        <f t="shared" si="606"/>
        <v>45317.655638637581</v>
      </c>
      <c r="W212" s="91">
        <f t="shared" si="606"/>
        <v>200100.2819775246</v>
      </c>
      <c r="X212" s="91">
        <f t="shared" si="606"/>
        <v>152911.18691692021</v>
      </c>
      <c r="Y212" s="91">
        <f t="shared" si="606"/>
        <v>57397.81654956736</v>
      </c>
      <c r="Z212" s="91">
        <f t="shared" si="606"/>
        <v>73574.475858704784</v>
      </c>
      <c r="AA212" s="91">
        <f t="shared" si="606"/>
        <v>27558.240640011463</v>
      </c>
      <c r="AB212" s="91">
        <f t="shared" si="606"/>
        <v>77522.651481840105</v>
      </c>
      <c r="AC212" s="91">
        <f t="shared" si="606"/>
        <v>41503.571801831698</v>
      </c>
      <c r="AD212" s="91">
        <f t="shared" si="606"/>
        <v>0</v>
      </c>
      <c r="AE212" s="91">
        <f t="shared" si="606"/>
        <v>0</v>
      </c>
      <c r="AF212" s="91">
        <f t="shared" si="606"/>
        <v>38090.347650699325</v>
      </c>
      <c r="AG212" s="91">
        <f t="shared" si="606"/>
        <v>323.6542198272</v>
      </c>
      <c r="AH212" s="91">
        <f t="shared" si="606"/>
        <v>120807.64052902565</v>
      </c>
      <c r="AI212" s="91">
        <f t="shared" si="606"/>
        <v>0</v>
      </c>
      <c r="AJ212" s="91">
        <f t="shared" si="606"/>
        <v>66254.893528463028</v>
      </c>
      <c r="AK212" s="91">
        <f t="shared" ref="AK212:BF212" si="607">SUM(AK210,AK205,AK197)</f>
        <v>74798.210088960011</v>
      </c>
      <c r="AL212" s="91">
        <f t="shared" si="607"/>
        <v>165398.96512269325</v>
      </c>
      <c r="AM212" s="91">
        <f t="shared" si="607"/>
        <v>11514.561002630824</v>
      </c>
      <c r="AN212" s="91">
        <f t="shared" si="607"/>
        <v>4466.0956370390004</v>
      </c>
      <c r="AO212" s="91">
        <f t="shared" si="607"/>
        <v>109.72799999999999</v>
      </c>
      <c r="AP212" s="91">
        <f t="shared" si="607"/>
        <v>0</v>
      </c>
      <c r="AQ212" s="91">
        <f t="shared" si="607"/>
        <v>0</v>
      </c>
      <c r="AR212" s="91">
        <f t="shared" si="607"/>
        <v>0</v>
      </c>
      <c r="AS212" s="91">
        <f t="shared" si="607"/>
        <v>3327.4685120999998</v>
      </c>
      <c r="AT212" s="91">
        <f t="shared" si="607"/>
        <v>1220.0239770623998</v>
      </c>
      <c r="AU212" s="91">
        <f t="shared" si="607"/>
        <v>50024.985765150559</v>
      </c>
      <c r="AV212" s="91">
        <f t="shared" si="607"/>
        <v>376766.96836111741</v>
      </c>
      <c r="AW212" s="91">
        <f t="shared" si="607"/>
        <v>5033.1648000000014</v>
      </c>
      <c r="AX212" s="91">
        <f t="shared" si="607"/>
        <v>887.23200000000008</v>
      </c>
      <c r="AY212" s="91">
        <f t="shared" si="607"/>
        <v>23776.788480000007</v>
      </c>
      <c r="AZ212" s="91">
        <f t="shared" si="607"/>
        <v>291191.73025098321</v>
      </c>
      <c r="BA212" s="91">
        <f t="shared" si="607"/>
        <v>1004507.603486841</v>
      </c>
      <c r="BB212" s="91">
        <f t="shared" si="607"/>
        <v>234988.49609375</v>
      </c>
      <c r="BC212" s="91">
        <f t="shared" si="607"/>
        <v>445239.45703125</v>
      </c>
      <c r="BD212" s="91">
        <f t="shared" si="607"/>
        <v>163000.48802390214</v>
      </c>
      <c r="BE212" s="91">
        <f t="shared" si="607"/>
        <v>0</v>
      </c>
      <c r="BF212" s="91">
        <f t="shared" si="607"/>
        <v>13671.197350378539</v>
      </c>
    </row>
    <row r="213" spans="1:59" x14ac:dyDescent="0.25">
      <c r="A213" s="37"/>
      <c r="B213" s="92"/>
      <c r="C213" s="86"/>
      <c r="D213" s="94"/>
      <c r="E213" s="41">
        <f>E$2*E212/1000</f>
        <v>15261.76885003743</v>
      </c>
      <c r="F213" s="41">
        <f t="shared" ref="F213:BF213" si="608">F$2*F212/1000</f>
        <v>3044.9019535393854</v>
      </c>
      <c r="G213" s="41">
        <f t="shared" si="608"/>
        <v>1431.4536039342454</v>
      </c>
      <c r="H213" s="41">
        <f t="shared" si="608"/>
        <v>0</v>
      </c>
      <c r="I213" s="41">
        <f t="shared" si="608"/>
        <v>0</v>
      </c>
      <c r="J213" s="41">
        <f t="shared" si="608"/>
        <v>11972.304467538104</v>
      </c>
      <c r="K213" s="41">
        <f t="shared" si="608"/>
        <v>50515.318641059581</v>
      </c>
      <c r="L213" s="41">
        <f t="shared" si="608"/>
        <v>336934.26581990393</v>
      </c>
      <c r="M213" s="41">
        <f t="shared" si="608"/>
        <v>44765.356693740483</v>
      </c>
      <c r="N213" s="41">
        <f t="shared" si="608"/>
        <v>7695.3905911259153</v>
      </c>
      <c r="O213" s="41">
        <f t="shared" si="608"/>
        <v>1833.6009600000002</v>
      </c>
      <c r="P213" s="41">
        <f t="shared" si="608"/>
        <v>8117.8092972562499</v>
      </c>
      <c r="Q213" s="41">
        <f t="shared" si="608"/>
        <v>7495.3978959007991</v>
      </c>
      <c r="R213" s="41">
        <f t="shared" si="608"/>
        <v>9502.6342529498961</v>
      </c>
      <c r="S213" s="41">
        <f t="shared" si="608"/>
        <v>62.886400000000002</v>
      </c>
      <c r="T213" s="41">
        <f t="shared" si="608"/>
        <v>3331.1948799999991</v>
      </c>
      <c r="U213" s="41">
        <f t="shared" si="608"/>
        <v>11134.449042934877</v>
      </c>
      <c r="V213" s="41">
        <f t="shared" si="608"/>
        <v>1359.5296691591275</v>
      </c>
      <c r="W213" s="41">
        <f t="shared" si="608"/>
        <v>7003.5098692133615</v>
      </c>
      <c r="X213" s="41">
        <f t="shared" si="608"/>
        <v>3058.2237383384045</v>
      </c>
      <c r="Y213" s="41">
        <f t="shared" si="608"/>
        <v>1147.9563309913474</v>
      </c>
      <c r="Z213" s="41">
        <f t="shared" si="608"/>
        <v>8828.9371030445727</v>
      </c>
      <c r="AA213" s="41">
        <f t="shared" si="608"/>
        <v>330.69888768013755</v>
      </c>
      <c r="AB213" s="41">
        <f t="shared" si="608"/>
        <v>5426.5856037288077</v>
      </c>
      <c r="AC213" s="41">
        <f t="shared" si="608"/>
        <v>1452.6250130641095</v>
      </c>
      <c r="AD213" s="41">
        <f t="shared" si="608"/>
        <v>0</v>
      </c>
      <c r="AE213" s="41">
        <f t="shared" si="608"/>
        <v>0</v>
      </c>
      <c r="AF213" s="41">
        <f t="shared" si="608"/>
        <v>4189.938241576926</v>
      </c>
      <c r="AG213" s="41">
        <f t="shared" si="608"/>
        <v>12.2988603534336</v>
      </c>
      <c r="AH213" s="41">
        <f t="shared" si="608"/>
        <v>4590.690340102974</v>
      </c>
      <c r="AI213" s="41">
        <f t="shared" si="608"/>
        <v>0</v>
      </c>
      <c r="AJ213" s="41">
        <f t="shared" si="608"/>
        <v>2252.6663799677431</v>
      </c>
      <c r="AK213" s="41">
        <f t="shared" si="608"/>
        <v>7479.8210088960004</v>
      </c>
      <c r="AL213" s="41">
        <f t="shared" si="608"/>
        <v>9096.943081748128</v>
      </c>
      <c r="AM213" s="41">
        <f t="shared" si="608"/>
        <v>368.46595208418637</v>
      </c>
      <c r="AN213" s="41">
        <f t="shared" si="608"/>
        <v>200.97430366675499</v>
      </c>
      <c r="AO213" s="41">
        <f t="shared" si="608"/>
        <v>5.2669439999999996</v>
      </c>
      <c r="AP213" s="41">
        <f t="shared" si="608"/>
        <v>0</v>
      </c>
      <c r="AQ213" s="41">
        <f t="shared" si="608"/>
        <v>0</v>
      </c>
      <c r="AR213" s="41">
        <f t="shared" si="608"/>
        <v>0</v>
      </c>
      <c r="AS213" s="41">
        <f t="shared" si="608"/>
        <v>1164.613979235</v>
      </c>
      <c r="AT213" s="41">
        <f t="shared" si="608"/>
        <v>512.41007036620795</v>
      </c>
      <c r="AU213" s="41">
        <f t="shared" si="608"/>
        <v>16007.99544484818</v>
      </c>
      <c r="AV213" s="41">
        <f t="shared" si="608"/>
        <v>13563.610861000227</v>
      </c>
      <c r="AW213" s="41">
        <f t="shared" si="608"/>
        <v>503.31648000000018</v>
      </c>
      <c r="AX213" s="41">
        <f t="shared" si="608"/>
        <v>88.723200000000006</v>
      </c>
      <c r="AY213" s="41">
        <f t="shared" si="608"/>
        <v>2377.6788480000005</v>
      </c>
      <c r="AZ213" s="41">
        <f t="shared" si="608"/>
        <v>64062.180655216303</v>
      </c>
      <c r="BA213" s="41">
        <f t="shared" si="608"/>
        <v>281262.12897631549</v>
      </c>
      <c r="BB213" s="41">
        <f t="shared" si="608"/>
        <v>58747.1240234375</v>
      </c>
      <c r="BC213" s="41">
        <f t="shared" si="608"/>
        <v>111309.8642578125</v>
      </c>
      <c r="BD213" s="41">
        <f t="shared" si="608"/>
        <v>29340.087844302387</v>
      </c>
      <c r="BE213" s="41">
        <f t="shared" si="608"/>
        <v>0</v>
      </c>
      <c r="BF213" s="41">
        <f t="shared" si="608"/>
        <v>1640.5436820454249</v>
      </c>
      <c r="BG213" s="95">
        <f>SUM(E213:BF213)</f>
        <v>1150484.1430001163</v>
      </c>
    </row>
    <row r="214" spans="1:59" s="12" customFormat="1" ht="13.8" thickBot="1" x14ac:dyDescent="0.3">
      <c r="A214" s="36" t="s">
        <v>84</v>
      </c>
      <c r="C214" s="6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</row>
    <row r="215" spans="1:59" ht="13.8" thickBot="1" x14ac:dyDescent="0.3">
      <c r="A215" s="128" t="s">
        <v>53</v>
      </c>
      <c r="B215" s="71"/>
      <c r="C215" s="65" t="s">
        <v>59</v>
      </c>
      <c r="D215" s="49">
        <v>10</v>
      </c>
      <c r="E215" s="41"/>
      <c r="F215" s="41"/>
      <c r="G215" s="41"/>
      <c r="H215" s="41"/>
      <c r="I215" s="41"/>
      <c r="J215" s="41"/>
      <c r="K215" s="41"/>
      <c r="L215" s="41">
        <v>10</v>
      </c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</row>
    <row r="216" spans="1:59" ht="13.8" thickBot="1" x14ac:dyDescent="0.3">
      <c r="A216" s="122"/>
      <c r="B216" s="39"/>
      <c r="C216" s="66" t="s">
        <v>49</v>
      </c>
      <c r="D216" s="50">
        <v>30</v>
      </c>
      <c r="E216" s="41">
        <v>30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</row>
    <row r="217" spans="1:59" ht="13.8" thickBot="1" x14ac:dyDescent="0.3">
      <c r="A217" s="122"/>
      <c r="B217" s="22"/>
      <c r="C217" s="66" t="s">
        <v>85</v>
      </c>
      <c r="D217" s="46">
        <v>180</v>
      </c>
      <c r="E217" s="41"/>
      <c r="F217" s="41"/>
      <c r="G217" s="41"/>
      <c r="H217" s="41"/>
      <c r="I217" s="41"/>
      <c r="J217" s="41"/>
      <c r="K217" s="41"/>
      <c r="L217" s="41">
        <v>3</v>
      </c>
      <c r="M217" s="41">
        <v>100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>
        <v>0.5</v>
      </c>
      <c r="AB217" s="41">
        <v>4.5</v>
      </c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>
        <v>22.5</v>
      </c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</row>
    <row r="218" spans="1:59" ht="13.8" thickBot="1" x14ac:dyDescent="0.3">
      <c r="A218" s="82"/>
      <c r="B218" s="22"/>
      <c r="C218" s="66" t="s">
        <v>48</v>
      </c>
      <c r="D218" s="42">
        <v>180</v>
      </c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>
        <v>10</v>
      </c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>
        <v>0.6</v>
      </c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</row>
    <row r="219" spans="1:59" x14ac:dyDescent="0.25">
      <c r="A219" s="21"/>
      <c r="B219" s="22"/>
      <c r="C219" s="86"/>
      <c r="D219" s="42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</row>
    <row r="220" spans="1:59" x14ac:dyDescent="0.25">
      <c r="A220" s="16"/>
      <c r="B220" s="4"/>
      <c r="C220" s="29"/>
      <c r="D220" s="42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</row>
    <row r="221" spans="1:59" x14ac:dyDescent="0.25">
      <c r="A221" s="24" t="s">
        <v>33</v>
      </c>
      <c r="B221" s="13"/>
      <c r="C221" s="60" t="s">
        <v>54</v>
      </c>
      <c r="D221" s="111">
        <v>130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>
        <v>130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</row>
    <row r="222" spans="1:59" x14ac:dyDescent="0.25">
      <c r="A222" s="24"/>
      <c r="B222" s="13"/>
      <c r="C222" s="60"/>
      <c r="D222" s="42"/>
      <c r="E222" s="41">
        <f>SUM(E215:E221)</f>
        <v>30</v>
      </c>
      <c r="F222" s="41">
        <f t="shared" ref="F222:BF222" si="609">SUM(F215:F221)</f>
        <v>0</v>
      </c>
      <c r="G222" s="41">
        <f t="shared" si="609"/>
        <v>0</v>
      </c>
      <c r="H222" s="41">
        <f t="shared" si="609"/>
        <v>0</v>
      </c>
      <c r="I222" s="41">
        <f t="shared" si="609"/>
        <v>0</v>
      </c>
      <c r="J222" s="41">
        <f t="shared" si="609"/>
        <v>0</v>
      </c>
      <c r="K222" s="41">
        <f t="shared" si="609"/>
        <v>0</v>
      </c>
      <c r="L222" s="41">
        <f t="shared" si="609"/>
        <v>13</v>
      </c>
      <c r="M222" s="41">
        <f t="shared" si="609"/>
        <v>100</v>
      </c>
      <c r="N222" s="41">
        <f t="shared" si="609"/>
        <v>0</v>
      </c>
      <c r="O222" s="41">
        <f t="shared" si="609"/>
        <v>0</v>
      </c>
      <c r="P222" s="41">
        <f t="shared" si="609"/>
        <v>0</v>
      </c>
      <c r="Q222" s="41">
        <f t="shared" si="609"/>
        <v>0</v>
      </c>
      <c r="R222" s="41">
        <f t="shared" si="609"/>
        <v>0</v>
      </c>
      <c r="S222" s="41">
        <f t="shared" si="609"/>
        <v>0</v>
      </c>
      <c r="T222" s="41">
        <f t="shared" si="609"/>
        <v>130</v>
      </c>
      <c r="U222" s="41">
        <f t="shared" si="609"/>
        <v>0</v>
      </c>
      <c r="V222" s="41">
        <f t="shared" si="609"/>
        <v>0</v>
      </c>
      <c r="W222" s="41">
        <f t="shared" si="609"/>
        <v>0</v>
      </c>
      <c r="X222" s="41">
        <f t="shared" si="609"/>
        <v>0</v>
      </c>
      <c r="Y222" s="41">
        <f t="shared" si="609"/>
        <v>0</v>
      </c>
      <c r="Z222" s="41">
        <f t="shared" si="609"/>
        <v>0</v>
      </c>
      <c r="AA222" s="41">
        <f t="shared" si="609"/>
        <v>0.5</v>
      </c>
      <c r="AB222" s="41">
        <f t="shared" si="609"/>
        <v>14.5</v>
      </c>
      <c r="AC222" s="41">
        <f t="shared" si="609"/>
        <v>0</v>
      </c>
      <c r="AD222" s="41">
        <f t="shared" si="609"/>
        <v>0</v>
      </c>
      <c r="AE222" s="41">
        <f t="shared" si="609"/>
        <v>0</v>
      </c>
      <c r="AF222" s="41">
        <f t="shared" si="609"/>
        <v>0</v>
      </c>
      <c r="AG222" s="41">
        <f t="shared" si="609"/>
        <v>0</v>
      </c>
      <c r="AH222" s="41">
        <f t="shared" si="609"/>
        <v>0</v>
      </c>
      <c r="AI222" s="41">
        <f t="shared" si="609"/>
        <v>0</v>
      </c>
      <c r="AJ222" s="41">
        <f t="shared" si="609"/>
        <v>0</v>
      </c>
      <c r="AK222" s="41">
        <f t="shared" si="609"/>
        <v>0</v>
      </c>
      <c r="AL222" s="41">
        <f t="shared" si="609"/>
        <v>0</v>
      </c>
      <c r="AM222" s="41">
        <f t="shared" si="609"/>
        <v>0</v>
      </c>
      <c r="AN222" s="41">
        <f t="shared" si="609"/>
        <v>0</v>
      </c>
      <c r="AO222" s="41">
        <f t="shared" si="609"/>
        <v>0</v>
      </c>
      <c r="AP222" s="41">
        <f t="shared" si="609"/>
        <v>22.5</v>
      </c>
      <c r="AQ222" s="41">
        <f t="shared" si="609"/>
        <v>0</v>
      </c>
      <c r="AR222" s="41">
        <f t="shared" si="609"/>
        <v>0</v>
      </c>
      <c r="AS222" s="41">
        <f t="shared" si="609"/>
        <v>0.6</v>
      </c>
      <c r="AT222" s="41">
        <f t="shared" si="609"/>
        <v>0</v>
      </c>
      <c r="AU222" s="41">
        <f t="shared" si="609"/>
        <v>0</v>
      </c>
      <c r="AV222" s="41">
        <f t="shared" si="609"/>
        <v>0</v>
      </c>
      <c r="AW222" s="41">
        <f t="shared" si="609"/>
        <v>0</v>
      </c>
      <c r="AX222" s="41">
        <f t="shared" si="609"/>
        <v>0</v>
      </c>
      <c r="AY222" s="41">
        <f t="shared" si="609"/>
        <v>0</v>
      </c>
      <c r="AZ222" s="41">
        <f t="shared" si="609"/>
        <v>0</v>
      </c>
      <c r="BA222" s="41">
        <f t="shared" si="609"/>
        <v>0</v>
      </c>
      <c r="BB222" s="41">
        <f t="shared" si="609"/>
        <v>0</v>
      </c>
      <c r="BC222" s="41">
        <f t="shared" si="609"/>
        <v>0</v>
      </c>
      <c r="BD222" s="41">
        <f t="shared" si="609"/>
        <v>0</v>
      </c>
      <c r="BE222" s="41">
        <f t="shared" si="609"/>
        <v>0</v>
      </c>
      <c r="BF222" s="41">
        <f t="shared" si="609"/>
        <v>0</v>
      </c>
    </row>
    <row r="223" spans="1:59" x14ac:dyDescent="0.25">
      <c r="A223" s="16"/>
      <c r="B223" s="4"/>
      <c r="C223" s="30"/>
      <c r="D223" s="42"/>
      <c r="E223" s="41">
        <f>E$2*E222/1000</f>
        <v>2.25</v>
      </c>
      <c r="F223" s="41">
        <f t="shared" ref="F223:BF223" si="610">F$2*F222/1000</f>
        <v>0</v>
      </c>
      <c r="G223" s="41">
        <f t="shared" si="610"/>
        <v>0</v>
      </c>
      <c r="H223" s="41">
        <f t="shared" si="610"/>
        <v>0</v>
      </c>
      <c r="I223" s="41">
        <f t="shared" si="610"/>
        <v>0</v>
      </c>
      <c r="J223" s="41">
        <f t="shared" si="610"/>
        <v>0</v>
      </c>
      <c r="K223" s="41">
        <f t="shared" si="610"/>
        <v>0</v>
      </c>
      <c r="L223" s="41">
        <f t="shared" si="610"/>
        <v>7.8</v>
      </c>
      <c r="M223" s="41">
        <f t="shared" si="610"/>
        <v>5</v>
      </c>
      <c r="N223" s="41">
        <f t="shared" si="610"/>
        <v>0</v>
      </c>
      <c r="O223" s="41">
        <f t="shared" si="610"/>
        <v>0</v>
      </c>
      <c r="P223" s="41">
        <f t="shared" si="610"/>
        <v>0</v>
      </c>
      <c r="Q223" s="41">
        <f t="shared" si="610"/>
        <v>0</v>
      </c>
      <c r="R223" s="41">
        <f t="shared" si="610"/>
        <v>0</v>
      </c>
      <c r="S223" s="41">
        <f t="shared" si="610"/>
        <v>0</v>
      </c>
      <c r="T223" s="41">
        <f t="shared" si="610"/>
        <v>13</v>
      </c>
      <c r="U223" s="41">
        <f t="shared" si="610"/>
        <v>0</v>
      </c>
      <c r="V223" s="41">
        <f t="shared" si="610"/>
        <v>0</v>
      </c>
      <c r="W223" s="41">
        <f t="shared" si="610"/>
        <v>0</v>
      </c>
      <c r="X223" s="41">
        <f t="shared" si="610"/>
        <v>0</v>
      </c>
      <c r="Y223" s="41">
        <f t="shared" si="610"/>
        <v>0</v>
      </c>
      <c r="Z223" s="41">
        <f t="shared" si="610"/>
        <v>0</v>
      </c>
      <c r="AA223" s="41">
        <f t="shared" si="610"/>
        <v>6.0000000000000001E-3</v>
      </c>
      <c r="AB223" s="41">
        <f t="shared" si="610"/>
        <v>1.0149999999999999</v>
      </c>
      <c r="AC223" s="41">
        <f t="shared" si="610"/>
        <v>0</v>
      </c>
      <c r="AD223" s="41">
        <f t="shared" si="610"/>
        <v>0</v>
      </c>
      <c r="AE223" s="41">
        <f t="shared" si="610"/>
        <v>0</v>
      </c>
      <c r="AF223" s="41">
        <f t="shared" si="610"/>
        <v>0</v>
      </c>
      <c r="AG223" s="41">
        <f t="shared" si="610"/>
        <v>0</v>
      </c>
      <c r="AH223" s="41">
        <f t="shared" si="610"/>
        <v>0</v>
      </c>
      <c r="AI223" s="41">
        <f t="shared" si="610"/>
        <v>0</v>
      </c>
      <c r="AJ223" s="41">
        <f t="shared" si="610"/>
        <v>0</v>
      </c>
      <c r="AK223" s="41">
        <f t="shared" si="610"/>
        <v>0</v>
      </c>
      <c r="AL223" s="41">
        <f t="shared" si="610"/>
        <v>0</v>
      </c>
      <c r="AM223" s="41">
        <f t="shared" si="610"/>
        <v>0</v>
      </c>
      <c r="AN223" s="41">
        <f t="shared" si="610"/>
        <v>0</v>
      </c>
      <c r="AO223" s="41">
        <f t="shared" si="610"/>
        <v>0</v>
      </c>
      <c r="AP223" s="41">
        <f t="shared" si="610"/>
        <v>0.51749999999999996</v>
      </c>
      <c r="AQ223" s="41">
        <f t="shared" si="610"/>
        <v>0</v>
      </c>
      <c r="AR223" s="41">
        <f t="shared" si="610"/>
        <v>0</v>
      </c>
      <c r="AS223" s="41">
        <f t="shared" si="610"/>
        <v>0.21</v>
      </c>
      <c r="AT223" s="41">
        <f t="shared" si="610"/>
        <v>0</v>
      </c>
      <c r="AU223" s="41">
        <f t="shared" si="610"/>
        <v>0</v>
      </c>
      <c r="AV223" s="41">
        <f t="shared" si="610"/>
        <v>0</v>
      </c>
      <c r="AW223" s="41">
        <f t="shared" si="610"/>
        <v>0</v>
      </c>
      <c r="AX223" s="41">
        <f t="shared" si="610"/>
        <v>0</v>
      </c>
      <c r="AY223" s="41">
        <f t="shared" si="610"/>
        <v>0</v>
      </c>
      <c r="AZ223" s="41">
        <f t="shared" si="610"/>
        <v>0</v>
      </c>
      <c r="BA223" s="41">
        <f t="shared" si="610"/>
        <v>0</v>
      </c>
      <c r="BB223" s="41">
        <f t="shared" si="610"/>
        <v>0</v>
      </c>
      <c r="BC223" s="41">
        <f t="shared" si="610"/>
        <v>0</v>
      </c>
      <c r="BD223" s="41">
        <f t="shared" si="610"/>
        <v>0</v>
      </c>
      <c r="BE223" s="41">
        <f t="shared" si="610"/>
        <v>0</v>
      </c>
      <c r="BF223" s="41">
        <f t="shared" si="610"/>
        <v>0</v>
      </c>
      <c r="BG223" s="95">
        <f>SUM(E223:BF223)</f>
        <v>29.798500000000001</v>
      </c>
    </row>
    <row r="227" spans="1:59" ht="13.8" thickBot="1" x14ac:dyDescent="0.3">
      <c r="A227" s="123"/>
      <c r="B227" s="70"/>
      <c r="C227" s="66" t="s">
        <v>88</v>
      </c>
      <c r="D227" s="46">
        <v>180</v>
      </c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>
        <v>7</v>
      </c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>
        <v>15</v>
      </c>
      <c r="AX227" s="41"/>
      <c r="AY227" s="41"/>
      <c r="AZ227" s="41"/>
      <c r="BA227" s="41"/>
      <c r="BB227" s="41"/>
      <c r="BC227" s="41"/>
      <c r="BD227" s="41"/>
      <c r="BE227" s="41"/>
      <c r="BF227" s="41"/>
    </row>
    <row r="228" spans="1:59" ht="13.8" thickBot="1" x14ac:dyDescent="0.3">
      <c r="A228" s="124"/>
      <c r="B228" s="22"/>
      <c r="C228" s="66" t="s">
        <v>57</v>
      </c>
      <c r="D228" s="42">
        <v>50</v>
      </c>
      <c r="E228" s="41"/>
      <c r="F228" s="41">
        <v>50</v>
      </c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</row>
    <row r="229" spans="1:59" x14ac:dyDescent="0.25">
      <c r="A229" s="18"/>
      <c r="B229" s="22"/>
      <c r="C229" s="86"/>
      <c r="D229" s="42"/>
      <c r="E229" s="41">
        <f t="shared" ref="E229:AJ229" si="611">SUM(E23:E228)</f>
        <v>640994.29170157213</v>
      </c>
      <c r="F229" s="41">
        <f t="shared" si="611"/>
        <v>200495.24775001826</v>
      </c>
      <c r="G229" s="41">
        <f t="shared" si="611"/>
        <v>33536.913006459465</v>
      </c>
      <c r="H229" s="41">
        <f t="shared" si="611"/>
        <v>0</v>
      </c>
      <c r="I229" s="41">
        <f t="shared" si="611"/>
        <v>0</v>
      </c>
      <c r="J229" s="41">
        <f t="shared" si="611"/>
        <v>116039.25868536931</v>
      </c>
      <c r="K229" s="41">
        <f t="shared" si="611"/>
        <v>662311.95551611437</v>
      </c>
      <c r="L229" s="41">
        <f t="shared" si="611"/>
        <v>2358539.860739327</v>
      </c>
      <c r="M229" s="41">
        <f t="shared" si="611"/>
        <v>2775298.3650119095</v>
      </c>
      <c r="N229" s="41">
        <f t="shared" si="611"/>
        <v>399789.5107385476</v>
      </c>
      <c r="O229" s="41">
        <f t="shared" si="611"/>
        <v>31171.216320000003</v>
      </c>
      <c r="P229" s="41">
        <f t="shared" si="611"/>
        <v>178591.80453963749</v>
      </c>
      <c r="Q229" s="41">
        <f t="shared" si="611"/>
        <v>147262.52336652158</v>
      </c>
      <c r="R229" s="41">
        <f t="shared" si="611"/>
        <v>278158.25285907876</v>
      </c>
      <c r="S229" s="41">
        <f t="shared" si="611"/>
        <v>1069.0688</v>
      </c>
      <c r="T229" s="41">
        <f t="shared" si="611"/>
        <v>106871.23615999997</v>
      </c>
      <c r="U229" s="41">
        <f t="shared" si="611"/>
        <v>3362603.6109663332</v>
      </c>
      <c r="V229" s="41">
        <f t="shared" si="611"/>
        <v>138672.02625423099</v>
      </c>
      <c r="W229" s="41">
        <f t="shared" si="611"/>
        <v>614299.3786710006</v>
      </c>
      <c r="X229" s="41">
        <f t="shared" si="611"/>
        <v>464850.00822743744</v>
      </c>
      <c r="Y229" s="41">
        <f t="shared" si="611"/>
        <v>174489.36231068478</v>
      </c>
      <c r="Z229" s="41">
        <f t="shared" si="611"/>
        <v>238381.30178220346</v>
      </c>
      <c r="AA229" s="41">
        <f t="shared" si="611"/>
        <v>83333.083695394656</v>
      </c>
      <c r="AB229" s="41">
        <f t="shared" si="611"/>
        <v>243428.12565297793</v>
      </c>
      <c r="AC229" s="41">
        <f t="shared" si="611"/>
        <v>127413.68843162332</v>
      </c>
      <c r="AD229" s="41">
        <f t="shared" si="611"/>
        <v>0</v>
      </c>
      <c r="AE229" s="41">
        <f t="shared" si="611"/>
        <v>0</v>
      </c>
      <c r="AF229" s="41">
        <f t="shared" si="611"/>
        <v>122644.25943525182</v>
      </c>
      <c r="AG229" s="41">
        <f t="shared" si="611"/>
        <v>995.56038018846721</v>
      </c>
      <c r="AH229" s="41">
        <f t="shared" si="611"/>
        <v>371567.97226728295</v>
      </c>
      <c r="AI229" s="41">
        <f t="shared" si="611"/>
        <v>0</v>
      </c>
      <c r="AJ229" s="41">
        <f t="shared" si="611"/>
        <v>203270.01334532455</v>
      </c>
      <c r="AK229" s="41">
        <f t="shared" ref="AK229:BF229" si="612">SUM(AK23:AK228)</f>
        <v>239354.27228467201</v>
      </c>
      <c r="AL229" s="41">
        <f t="shared" si="612"/>
        <v>514390.78153157601</v>
      </c>
      <c r="AM229" s="41">
        <f t="shared" si="612"/>
        <v>35280.614912060846</v>
      </c>
      <c r="AN229" s="41">
        <f t="shared" si="612"/>
        <v>13800.235518450512</v>
      </c>
      <c r="AO229" s="41">
        <f t="shared" si="612"/>
        <v>265.98988800000001</v>
      </c>
      <c r="AP229" s="41">
        <f t="shared" si="612"/>
        <v>45.517499999999998</v>
      </c>
      <c r="AQ229" s="41">
        <f t="shared" si="612"/>
        <v>0</v>
      </c>
      <c r="AR229" s="41">
        <f t="shared" si="612"/>
        <v>0</v>
      </c>
      <c r="AS229" s="41">
        <f t="shared" si="612"/>
        <v>12313.04349477</v>
      </c>
      <c r="AT229" s="41">
        <f t="shared" si="612"/>
        <v>4680.0520719196156</v>
      </c>
      <c r="AU229" s="41">
        <f t="shared" si="612"/>
        <v>182090.94818514804</v>
      </c>
      <c r="AV229" s="41">
        <f t="shared" si="612"/>
        <v>1157428.1268053525</v>
      </c>
      <c r="AW229" s="41">
        <f t="shared" si="612"/>
        <v>16121.127360000004</v>
      </c>
      <c r="AX229" s="41">
        <f t="shared" si="612"/>
        <v>2839.1424000000002</v>
      </c>
      <c r="AY229" s="41">
        <f t="shared" si="612"/>
        <v>76085.723136000015</v>
      </c>
      <c r="AZ229" s="41">
        <f t="shared" si="612"/>
        <v>1001699.5520633822</v>
      </c>
      <c r="BA229" s="41">
        <f t="shared" si="612"/>
        <v>3575963.868413154</v>
      </c>
      <c r="BB229" s="41">
        <f t="shared" si="612"/>
        <v>822459.736328125</v>
      </c>
      <c r="BC229" s="41">
        <f t="shared" si="612"/>
        <v>1558338.099609375</v>
      </c>
      <c r="BD229" s="41">
        <f t="shared" si="612"/>
        <v>547681.63976031123</v>
      </c>
      <c r="BE229" s="41">
        <f t="shared" si="612"/>
        <v>0</v>
      </c>
      <c r="BF229" s="41">
        <f t="shared" si="612"/>
        <v>44294.67941522647</v>
      </c>
    </row>
    <row r="230" spans="1:59" ht="13.8" thickBot="1" x14ac:dyDescent="0.3">
      <c r="A230" s="16"/>
      <c r="B230" s="4"/>
      <c r="C230" s="29"/>
      <c r="D230" s="30"/>
      <c r="E230" s="41">
        <f>E$2*E229/1000</f>
        <v>48074.571877617913</v>
      </c>
      <c r="F230" s="41">
        <f t="shared" ref="F230:BF230" si="613">F$2*F229/1000</f>
        <v>9423.2766442508582</v>
      </c>
      <c r="G230" s="41">
        <f t="shared" si="613"/>
        <v>4695.1678209043248</v>
      </c>
      <c r="H230" s="41">
        <f t="shared" si="613"/>
        <v>0</v>
      </c>
      <c r="I230" s="41">
        <f t="shared" si="613"/>
        <v>0</v>
      </c>
      <c r="J230" s="41">
        <f t="shared" si="613"/>
        <v>45255.310887294028</v>
      </c>
      <c r="K230" s="41">
        <f t="shared" si="613"/>
        <v>178824.22798935088</v>
      </c>
      <c r="L230" s="41">
        <f t="shared" si="613"/>
        <v>1415123.9164435961</v>
      </c>
      <c r="M230" s="41">
        <f t="shared" si="613"/>
        <v>138764.91825059548</v>
      </c>
      <c r="N230" s="41">
        <f t="shared" si="613"/>
        <v>23987.370644312854</v>
      </c>
      <c r="O230" s="41">
        <f t="shared" si="613"/>
        <v>6234.2432640000006</v>
      </c>
      <c r="P230" s="41">
        <f t="shared" si="613"/>
        <v>26788.770680945625</v>
      </c>
      <c r="Q230" s="41">
        <f t="shared" si="613"/>
        <v>25034.62897230867</v>
      </c>
      <c r="R230" s="41">
        <f t="shared" si="613"/>
        <v>30597.407814498663</v>
      </c>
      <c r="S230" s="41">
        <f t="shared" si="613"/>
        <v>213.81376</v>
      </c>
      <c r="T230" s="41">
        <f t="shared" si="613"/>
        <v>10687.123615999997</v>
      </c>
      <c r="U230" s="41">
        <f t="shared" si="613"/>
        <v>33626.036109663328</v>
      </c>
      <c r="V230" s="41">
        <f t="shared" si="613"/>
        <v>4160.16078762693</v>
      </c>
      <c r="W230" s="41">
        <f t="shared" si="613"/>
        <v>21500.47825348502</v>
      </c>
      <c r="X230" s="41">
        <f t="shared" si="613"/>
        <v>9297.0001645487482</v>
      </c>
      <c r="Y230" s="41">
        <f t="shared" si="613"/>
        <v>3489.7872462136957</v>
      </c>
      <c r="Z230" s="41">
        <f t="shared" si="613"/>
        <v>28605.756213864417</v>
      </c>
      <c r="AA230" s="41">
        <f t="shared" si="613"/>
        <v>999.99700434473584</v>
      </c>
      <c r="AB230" s="41">
        <f t="shared" si="613"/>
        <v>17039.968795708453</v>
      </c>
      <c r="AC230" s="41">
        <f t="shared" si="613"/>
        <v>4459.4790951068162</v>
      </c>
      <c r="AD230" s="41">
        <f t="shared" si="613"/>
        <v>0</v>
      </c>
      <c r="AE230" s="41">
        <f t="shared" si="613"/>
        <v>0</v>
      </c>
      <c r="AF230" s="41">
        <f t="shared" si="613"/>
        <v>13490.868537877701</v>
      </c>
      <c r="AG230" s="41">
        <f t="shared" si="613"/>
        <v>37.831294447161753</v>
      </c>
      <c r="AH230" s="41">
        <f t="shared" si="613"/>
        <v>14119.582946156752</v>
      </c>
      <c r="AI230" s="41">
        <f t="shared" si="613"/>
        <v>0</v>
      </c>
      <c r="AJ230" s="41">
        <f t="shared" si="613"/>
        <v>6911.1804537410344</v>
      </c>
      <c r="AK230" s="41">
        <f t="shared" si="613"/>
        <v>23935.427228467201</v>
      </c>
      <c r="AL230" s="41">
        <f t="shared" si="613"/>
        <v>28291.49298423668</v>
      </c>
      <c r="AM230" s="41">
        <f t="shared" si="613"/>
        <v>1128.9796771859471</v>
      </c>
      <c r="AN230" s="41">
        <f t="shared" si="613"/>
        <v>621.01059833027307</v>
      </c>
      <c r="AO230" s="41">
        <f t="shared" si="613"/>
        <v>12.767514623999999</v>
      </c>
      <c r="AP230" s="41">
        <f t="shared" si="613"/>
        <v>1.0469024999999998</v>
      </c>
      <c r="AQ230" s="41">
        <f t="shared" si="613"/>
        <v>0</v>
      </c>
      <c r="AR230" s="41">
        <f t="shared" si="613"/>
        <v>0</v>
      </c>
      <c r="AS230" s="41">
        <f t="shared" si="613"/>
        <v>4309.5652231695003</v>
      </c>
      <c r="AT230" s="41">
        <f t="shared" si="613"/>
        <v>1965.6218702062386</v>
      </c>
      <c r="AU230" s="41">
        <f t="shared" si="613"/>
        <v>58269.103419247374</v>
      </c>
      <c r="AV230" s="41">
        <f t="shared" si="613"/>
        <v>41667.412564992686</v>
      </c>
      <c r="AW230" s="41">
        <f t="shared" si="613"/>
        <v>1612.1127360000005</v>
      </c>
      <c r="AX230" s="41">
        <f t="shared" si="613"/>
        <v>283.91424000000001</v>
      </c>
      <c r="AY230" s="41">
        <f t="shared" si="613"/>
        <v>7608.5723136000015</v>
      </c>
      <c r="AZ230" s="41">
        <f t="shared" si="613"/>
        <v>220373.9014539441</v>
      </c>
      <c r="BA230" s="41">
        <f t="shared" si="613"/>
        <v>1001269.8831556832</v>
      </c>
      <c r="BB230" s="41">
        <f t="shared" si="613"/>
        <v>205614.93408203125</v>
      </c>
      <c r="BC230" s="41">
        <f t="shared" si="613"/>
        <v>389584.52490234375</v>
      </c>
      <c r="BD230" s="41">
        <f t="shared" si="613"/>
        <v>98582.695156856018</v>
      </c>
      <c r="BE230" s="41">
        <f t="shared" si="613"/>
        <v>0</v>
      </c>
      <c r="BF230" s="41">
        <f t="shared" si="613"/>
        <v>5315.361529827177</v>
      </c>
      <c r="BG230" s="95">
        <f>SUM(E230:BF230)</f>
        <v>4211891.2031217059</v>
      </c>
    </row>
    <row r="231" spans="1:59" ht="13.5" customHeight="1" thickBot="1" x14ac:dyDescent="0.3">
      <c r="A231" s="120" t="s">
        <v>38</v>
      </c>
      <c r="B231" s="22"/>
      <c r="C231" s="65" t="s">
        <v>89</v>
      </c>
      <c r="D231" s="42">
        <v>200</v>
      </c>
      <c r="E231" s="41"/>
      <c r="F231" s="41"/>
      <c r="G231" s="41"/>
      <c r="H231" s="41"/>
      <c r="I231" s="41"/>
      <c r="J231" s="41"/>
      <c r="K231" s="41"/>
      <c r="L231" s="41">
        <v>4</v>
      </c>
      <c r="M231" s="41"/>
      <c r="N231" s="41"/>
      <c r="O231" s="41"/>
      <c r="P231" s="41"/>
      <c r="Q231" s="41"/>
      <c r="R231" s="41">
        <v>4</v>
      </c>
      <c r="S231" s="41"/>
      <c r="T231" s="41"/>
      <c r="U231" s="41">
        <v>85</v>
      </c>
      <c r="V231" s="41">
        <v>80</v>
      </c>
      <c r="W231" s="41">
        <v>10</v>
      </c>
      <c r="X231" s="41">
        <v>17</v>
      </c>
      <c r="Y231" s="41"/>
      <c r="Z231" s="41"/>
      <c r="AA231" s="41">
        <v>1</v>
      </c>
      <c r="AB231" s="41"/>
      <c r="AC231" s="41">
        <v>4</v>
      </c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98">
        <v>36</v>
      </c>
      <c r="BB231" s="41"/>
      <c r="BC231" s="41"/>
      <c r="BD231" s="41"/>
      <c r="BE231" s="41"/>
      <c r="BF231" s="41"/>
    </row>
    <row r="232" spans="1:59" ht="13.8" thickBot="1" x14ac:dyDescent="0.3">
      <c r="A232" s="123"/>
      <c r="B232" s="13"/>
      <c r="C232" s="66" t="s">
        <v>48</v>
      </c>
      <c r="D232" s="43">
        <v>180</v>
      </c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>
        <v>10</v>
      </c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>
        <v>0.6</v>
      </c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</row>
    <row r="233" spans="1:59" ht="13.8" thickBot="1" x14ac:dyDescent="0.3">
      <c r="A233" s="124"/>
      <c r="B233" s="22"/>
      <c r="C233" s="66" t="s">
        <v>49</v>
      </c>
      <c r="D233" s="42">
        <v>30</v>
      </c>
      <c r="E233" s="41">
        <v>30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</row>
    <row r="234" spans="1:59" x14ac:dyDescent="0.25">
      <c r="A234" s="18"/>
      <c r="B234" s="22"/>
      <c r="C234" s="86"/>
      <c r="D234" s="42"/>
      <c r="E234" s="41">
        <f>SUM(E231:E233)</f>
        <v>30</v>
      </c>
      <c r="F234" s="41">
        <f t="shared" ref="F234:BF234" si="614">SUM(F231:F233)</f>
        <v>0</v>
      </c>
      <c r="G234" s="41">
        <f t="shared" si="614"/>
        <v>0</v>
      </c>
      <c r="H234" s="41">
        <f t="shared" si="614"/>
        <v>0</v>
      </c>
      <c r="I234" s="41">
        <f t="shared" si="614"/>
        <v>0</v>
      </c>
      <c r="J234" s="41">
        <f t="shared" si="614"/>
        <v>0</v>
      </c>
      <c r="K234" s="41">
        <f t="shared" si="614"/>
        <v>0</v>
      </c>
      <c r="L234" s="41">
        <f t="shared" si="614"/>
        <v>4</v>
      </c>
      <c r="M234" s="41">
        <f t="shared" si="614"/>
        <v>0</v>
      </c>
      <c r="N234" s="41">
        <f t="shared" si="614"/>
        <v>0</v>
      </c>
      <c r="O234" s="41">
        <f t="shared" si="614"/>
        <v>0</v>
      </c>
      <c r="P234" s="41">
        <f t="shared" si="614"/>
        <v>0</v>
      </c>
      <c r="Q234" s="41">
        <f t="shared" si="614"/>
        <v>0</v>
      </c>
      <c r="R234" s="41">
        <f t="shared" si="614"/>
        <v>4</v>
      </c>
      <c r="S234" s="41">
        <f t="shared" si="614"/>
        <v>0</v>
      </c>
      <c r="T234" s="41">
        <f t="shared" si="614"/>
        <v>0</v>
      </c>
      <c r="U234" s="41">
        <f t="shared" si="614"/>
        <v>85</v>
      </c>
      <c r="V234" s="41">
        <f t="shared" si="614"/>
        <v>80</v>
      </c>
      <c r="W234" s="41">
        <f t="shared" si="614"/>
        <v>10</v>
      </c>
      <c r="X234" s="41">
        <f t="shared" si="614"/>
        <v>17</v>
      </c>
      <c r="Y234" s="41">
        <f t="shared" si="614"/>
        <v>0</v>
      </c>
      <c r="Z234" s="41">
        <f t="shared" si="614"/>
        <v>0</v>
      </c>
      <c r="AA234" s="41">
        <f t="shared" si="614"/>
        <v>1</v>
      </c>
      <c r="AB234" s="41">
        <f t="shared" si="614"/>
        <v>10</v>
      </c>
      <c r="AC234" s="41">
        <f t="shared" si="614"/>
        <v>4</v>
      </c>
      <c r="AD234" s="41">
        <f t="shared" si="614"/>
        <v>0</v>
      </c>
      <c r="AE234" s="41">
        <f t="shared" si="614"/>
        <v>0</v>
      </c>
      <c r="AF234" s="41">
        <f t="shared" si="614"/>
        <v>0</v>
      </c>
      <c r="AG234" s="41">
        <f t="shared" si="614"/>
        <v>0</v>
      </c>
      <c r="AH234" s="41">
        <f t="shared" si="614"/>
        <v>0</v>
      </c>
      <c r="AI234" s="41">
        <f t="shared" si="614"/>
        <v>0</v>
      </c>
      <c r="AJ234" s="41">
        <f t="shared" si="614"/>
        <v>0</v>
      </c>
      <c r="AK234" s="41">
        <f t="shared" si="614"/>
        <v>0</v>
      </c>
      <c r="AL234" s="41">
        <f t="shared" si="614"/>
        <v>0</v>
      </c>
      <c r="AM234" s="41">
        <f t="shared" si="614"/>
        <v>0</v>
      </c>
      <c r="AN234" s="41">
        <f t="shared" si="614"/>
        <v>0</v>
      </c>
      <c r="AO234" s="41">
        <f t="shared" si="614"/>
        <v>0</v>
      </c>
      <c r="AP234" s="41">
        <f t="shared" si="614"/>
        <v>0</v>
      </c>
      <c r="AQ234" s="41">
        <f t="shared" si="614"/>
        <v>0</v>
      </c>
      <c r="AR234" s="41">
        <f t="shared" si="614"/>
        <v>0</v>
      </c>
      <c r="AS234" s="41">
        <f t="shared" si="614"/>
        <v>0.6</v>
      </c>
      <c r="AT234" s="41">
        <f t="shared" si="614"/>
        <v>0</v>
      </c>
      <c r="AU234" s="41">
        <f t="shared" si="614"/>
        <v>0</v>
      </c>
      <c r="AV234" s="41">
        <f t="shared" si="614"/>
        <v>0</v>
      </c>
      <c r="AW234" s="41">
        <f t="shared" si="614"/>
        <v>0</v>
      </c>
      <c r="AX234" s="41">
        <f t="shared" si="614"/>
        <v>0</v>
      </c>
      <c r="AY234" s="41">
        <f t="shared" si="614"/>
        <v>0</v>
      </c>
      <c r="AZ234" s="41">
        <f t="shared" si="614"/>
        <v>0</v>
      </c>
      <c r="BA234" s="41">
        <f t="shared" si="614"/>
        <v>36</v>
      </c>
      <c r="BB234" s="41">
        <f t="shared" si="614"/>
        <v>0</v>
      </c>
      <c r="BC234" s="41">
        <f t="shared" si="614"/>
        <v>0</v>
      </c>
      <c r="BD234" s="41">
        <f t="shared" si="614"/>
        <v>0</v>
      </c>
      <c r="BE234" s="41">
        <f t="shared" si="614"/>
        <v>0</v>
      </c>
      <c r="BF234" s="41">
        <f t="shared" si="614"/>
        <v>0</v>
      </c>
    </row>
    <row r="235" spans="1:59" x14ac:dyDescent="0.25">
      <c r="A235" s="18"/>
      <c r="B235" s="22"/>
      <c r="C235" s="86"/>
      <c r="D235" s="42"/>
      <c r="E235" s="41">
        <f>E$2*E234/1000</f>
        <v>2.25</v>
      </c>
      <c r="F235" s="41">
        <f t="shared" ref="F235:BF235" si="615">F$2*F234/1000</f>
        <v>0</v>
      </c>
      <c r="G235" s="41">
        <f t="shared" si="615"/>
        <v>0</v>
      </c>
      <c r="H235" s="41">
        <f t="shared" si="615"/>
        <v>0</v>
      </c>
      <c r="I235" s="41">
        <f t="shared" si="615"/>
        <v>0</v>
      </c>
      <c r="J235" s="41">
        <f t="shared" si="615"/>
        <v>0</v>
      </c>
      <c r="K235" s="41">
        <f t="shared" si="615"/>
        <v>0</v>
      </c>
      <c r="L235" s="41">
        <f t="shared" si="615"/>
        <v>2.4</v>
      </c>
      <c r="M235" s="41">
        <f t="shared" si="615"/>
        <v>0</v>
      </c>
      <c r="N235" s="41">
        <f t="shared" si="615"/>
        <v>0</v>
      </c>
      <c r="O235" s="41">
        <f t="shared" si="615"/>
        <v>0</v>
      </c>
      <c r="P235" s="41">
        <f t="shared" si="615"/>
        <v>0</v>
      </c>
      <c r="Q235" s="41">
        <f t="shared" si="615"/>
        <v>0</v>
      </c>
      <c r="R235" s="41">
        <f t="shared" si="615"/>
        <v>0.44</v>
      </c>
      <c r="S235" s="41">
        <f t="shared" si="615"/>
        <v>0</v>
      </c>
      <c r="T235" s="41">
        <f t="shared" si="615"/>
        <v>0</v>
      </c>
      <c r="U235" s="41">
        <f t="shared" si="615"/>
        <v>0.85</v>
      </c>
      <c r="V235" s="41">
        <f t="shared" si="615"/>
        <v>2.4</v>
      </c>
      <c r="W235" s="41">
        <f t="shared" si="615"/>
        <v>0.35</v>
      </c>
      <c r="X235" s="41">
        <f t="shared" si="615"/>
        <v>0.34</v>
      </c>
      <c r="Y235" s="41">
        <f t="shared" si="615"/>
        <v>0</v>
      </c>
      <c r="Z235" s="41">
        <f t="shared" si="615"/>
        <v>0</v>
      </c>
      <c r="AA235" s="41">
        <f t="shared" si="615"/>
        <v>1.2E-2</v>
      </c>
      <c r="AB235" s="41">
        <f t="shared" si="615"/>
        <v>0.7</v>
      </c>
      <c r="AC235" s="41">
        <f t="shared" si="615"/>
        <v>0.14000000000000001</v>
      </c>
      <c r="AD235" s="41">
        <f t="shared" si="615"/>
        <v>0</v>
      </c>
      <c r="AE235" s="41">
        <f t="shared" si="615"/>
        <v>0</v>
      </c>
      <c r="AF235" s="41">
        <f t="shared" si="615"/>
        <v>0</v>
      </c>
      <c r="AG235" s="41">
        <f t="shared" si="615"/>
        <v>0</v>
      </c>
      <c r="AH235" s="41">
        <f t="shared" si="615"/>
        <v>0</v>
      </c>
      <c r="AI235" s="41">
        <f t="shared" si="615"/>
        <v>0</v>
      </c>
      <c r="AJ235" s="41">
        <f t="shared" si="615"/>
        <v>0</v>
      </c>
      <c r="AK235" s="41">
        <f t="shared" si="615"/>
        <v>0</v>
      </c>
      <c r="AL235" s="41">
        <f t="shared" si="615"/>
        <v>0</v>
      </c>
      <c r="AM235" s="41">
        <f t="shared" si="615"/>
        <v>0</v>
      </c>
      <c r="AN235" s="41">
        <f t="shared" si="615"/>
        <v>0</v>
      </c>
      <c r="AO235" s="41">
        <f t="shared" si="615"/>
        <v>0</v>
      </c>
      <c r="AP235" s="41">
        <f t="shared" si="615"/>
        <v>0</v>
      </c>
      <c r="AQ235" s="41">
        <f t="shared" si="615"/>
        <v>0</v>
      </c>
      <c r="AR235" s="41">
        <f t="shared" si="615"/>
        <v>0</v>
      </c>
      <c r="AS235" s="41">
        <f t="shared" si="615"/>
        <v>0.21</v>
      </c>
      <c r="AT235" s="41">
        <f t="shared" si="615"/>
        <v>0</v>
      </c>
      <c r="AU235" s="41">
        <f t="shared" si="615"/>
        <v>0</v>
      </c>
      <c r="AV235" s="41">
        <f t="shared" si="615"/>
        <v>0</v>
      </c>
      <c r="AW235" s="41">
        <f t="shared" si="615"/>
        <v>0</v>
      </c>
      <c r="AX235" s="41">
        <f t="shared" si="615"/>
        <v>0</v>
      </c>
      <c r="AY235" s="41">
        <f t="shared" si="615"/>
        <v>0</v>
      </c>
      <c r="AZ235" s="41">
        <f t="shared" si="615"/>
        <v>0</v>
      </c>
      <c r="BA235" s="41">
        <f t="shared" si="615"/>
        <v>10.08</v>
      </c>
      <c r="BB235" s="41">
        <f t="shared" si="615"/>
        <v>0</v>
      </c>
      <c r="BC235" s="41">
        <f t="shared" si="615"/>
        <v>0</v>
      </c>
      <c r="BD235" s="41">
        <f t="shared" si="615"/>
        <v>0</v>
      </c>
      <c r="BE235" s="41">
        <f t="shared" si="615"/>
        <v>0</v>
      </c>
      <c r="BF235" s="41">
        <f t="shared" si="615"/>
        <v>0</v>
      </c>
      <c r="BG235" s="95">
        <f>SUM(E235:BF235)</f>
        <v>20.172000000000001</v>
      </c>
    </row>
    <row r="236" spans="1:59" x14ac:dyDescent="0.25">
      <c r="A236" s="16"/>
      <c r="B236" s="4"/>
      <c r="C236" s="29"/>
      <c r="D236" s="43"/>
      <c r="E236" s="41">
        <f>SUM(E234,E229,E222)</f>
        <v>641054.29170157213</v>
      </c>
      <c r="F236" s="41">
        <f t="shared" ref="F236:BF236" si="616">SUM(F234,F229,F222)</f>
        <v>200495.24775001826</v>
      </c>
      <c r="G236" s="41">
        <f t="shared" si="616"/>
        <v>33536.913006459465</v>
      </c>
      <c r="H236" s="41">
        <f t="shared" si="616"/>
        <v>0</v>
      </c>
      <c r="I236" s="41">
        <f t="shared" si="616"/>
        <v>0</v>
      </c>
      <c r="J236" s="41">
        <f t="shared" si="616"/>
        <v>116039.25868536931</v>
      </c>
      <c r="K236" s="41">
        <f t="shared" si="616"/>
        <v>662311.95551611437</v>
      </c>
      <c r="L236" s="41">
        <f t="shared" si="616"/>
        <v>2358556.860739327</v>
      </c>
      <c r="M236" s="41">
        <f t="shared" si="616"/>
        <v>2775398.3650119095</v>
      </c>
      <c r="N236" s="41">
        <f t="shared" si="616"/>
        <v>399789.5107385476</v>
      </c>
      <c r="O236" s="41">
        <f t="shared" si="616"/>
        <v>31171.216320000003</v>
      </c>
      <c r="P236" s="41">
        <f t="shared" si="616"/>
        <v>178591.80453963749</v>
      </c>
      <c r="Q236" s="41">
        <f t="shared" si="616"/>
        <v>147262.52336652158</v>
      </c>
      <c r="R236" s="41">
        <f t="shared" si="616"/>
        <v>278162.25285907876</v>
      </c>
      <c r="S236" s="41">
        <f t="shared" si="616"/>
        <v>1069.0688</v>
      </c>
      <c r="T236" s="41">
        <f t="shared" si="616"/>
        <v>107001.23615999997</v>
      </c>
      <c r="U236" s="41">
        <f t="shared" si="616"/>
        <v>3362688.6109663332</v>
      </c>
      <c r="V236" s="41">
        <f t="shared" si="616"/>
        <v>138752.02625423099</v>
      </c>
      <c r="W236" s="41">
        <f t="shared" si="616"/>
        <v>614309.3786710006</v>
      </c>
      <c r="X236" s="41">
        <f t="shared" si="616"/>
        <v>464867.00822743744</v>
      </c>
      <c r="Y236" s="41">
        <f t="shared" si="616"/>
        <v>174489.36231068478</v>
      </c>
      <c r="Z236" s="41">
        <f t="shared" si="616"/>
        <v>238381.30178220346</v>
      </c>
      <c r="AA236" s="41">
        <f t="shared" si="616"/>
        <v>83334.583695394656</v>
      </c>
      <c r="AB236" s="41">
        <f t="shared" si="616"/>
        <v>243452.62565297793</v>
      </c>
      <c r="AC236" s="41">
        <f t="shared" si="616"/>
        <v>127417.68843162332</v>
      </c>
      <c r="AD236" s="41">
        <f t="shared" si="616"/>
        <v>0</v>
      </c>
      <c r="AE236" s="41">
        <f t="shared" si="616"/>
        <v>0</v>
      </c>
      <c r="AF236" s="41">
        <f t="shared" si="616"/>
        <v>122644.25943525182</v>
      </c>
      <c r="AG236" s="41">
        <f t="shared" si="616"/>
        <v>995.56038018846721</v>
      </c>
      <c r="AH236" s="41">
        <f t="shared" si="616"/>
        <v>371567.97226728295</v>
      </c>
      <c r="AI236" s="41">
        <f t="shared" si="616"/>
        <v>0</v>
      </c>
      <c r="AJ236" s="41">
        <f t="shared" si="616"/>
        <v>203270.01334532455</v>
      </c>
      <c r="AK236" s="41">
        <f t="shared" si="616"/>
        <v>239354.27228467201</v>
      </c>
      <c r="AL236" s="41">
        <f t="shared" si="616"/>
        <v>514390.78153157601</v>
      </c>
      <c r="AM236" s="41">
        <f t="shared" si="616"/>
        <v>35280.614912060846</v>
      </c>
      <c r="AN236" s="41">
        <f t="shared" si="616"/>
        <v>13800.235518450512</v>
      </c>
      <c r="AO236" s="41">
        <f t="shared" si="616"/>
        <v>265.98988800000001</v>
      </c>
      <c r="AP236" s="41">
        <f t="shared" si="616"/>
        <v>68.017499999999998</v>
      </c>
      <c r="AQ236" s="41">
        <f t="shared" si="616"/>
        <v>0</v>
      </c>
      <c r="AR236" s="41">
        <f t="shared" si="616"/>
        <v>0</v>
      </c>
      <c r="AS236" s="41">
        <f t="shared" si="616"/>
        <v>12314.24349477</v>
      </c>
      <c r="AT236" s="41">
        <f t="shared" si="616"/>
        <v>4680.0520719196156</v>
      </c>
      <c r="AU236" s="41">
        <f t="shared" si="616"/>
        <v>182090.94818514804</v>
      </c>
      <c r="AV236" s="41">
        <f t="shared" si="616"/>
        <v>1157428.1268053525</v>
      </c>
      <c r="AW236" s="41">
        <f t="shared" si="616"/>
        <v>16121.127360000004</v>
      </c>
      <c r="AX236" s="41">
        <f t="shared" si="616"/>
        <v>2839.1424000000002</v>
      </c>
      <c r="AY236" s="41">
        <f t="shared" si="616"/>
        <v>76085.723136000015</v>
      </c>
      <c r="AZ236" s="41">
        <f t="shared" si="616"/>
        <v>1001699.5520633822</v>
      </c>
      <c r="BA236" s="41">
        <f t="shared" si="616"/>
        <v>3575999.868413154</v>
      </c>
      <c r="BB236" s="41">
        <f t="shared" si="616"/>
        <v>822459.736328125</v>
      </c>
      <c r="BC236" s="41">
        <f t="shared" si="616"/>
        <v>1558338.099609375</v>
      </c>
      <c r="BD236" s="41">
        <f t="shared" si="616"/>
        <v>547681.63976031123</v>
      </c>
      <c r="BE236" s="41">
        <f t="shared" si="616"/>
        <v>0</v>
      </c>
      <c r="BF236" s="41">
        <f t="shared" si="616"/>
        <v>44294.67941522647</v>
      </c>
    </row>
    <row r="237" spans="1:59" x14ac:dyDescent="0.25">
      <c r="A237" s="87"/>
      <c r="B237" s="88"/>
      <c r="C237" s="89"/>
      <c r="D237" s="93"/>
      <c r="E237" s="41">
        <f>E$2*E236/1000</f>
        <v>48079.071877617913</v>
      </c>
      <c r="F237" s="41">
        <f t="shared" ref="F237:BF237" si="617">F$2*F236/1000</f>
        <v>9423.2766442508582</v>
      </c>
      <c r="G237" s="41">
        <f t="shared" si="617"/>
        <v>4695.1678209043248</v>
      </c>
      <c r="H237" s="41">
        <f t="shared" si="617"/>
        <v>0</v>
      </c>
      <c r="I237" s="41">
        <f t="shared" si="617"/>
        <v>0</v>
      </c>
      <c r="J237" s="41">
        <f t="shared" si="617"/>
        <v>45255.310887294028</v>
      </c>
      <c r="K237" s="41">
        <f t="shared" si="617"/>
        <v>178824.22798935088</v>
      </c>
      <c r="L237" s="41">
        <f t="shared" si="617"/>
        <v>1415134.1164435961</v>
      </c>
      <c r="M237" s="41">
        <f t="shared" si="617"/>
        <v>138769.91825059548</v>
      </c>
      <c r="N237" s="41">
        <f t="shared" si="617"/>
        <v>23987.370644312854</v>
      </c>
      <c r="O237" s="41">
        <f t="shared" si="617"/>
        <v>6234.2432640000006</v>
      </c>
      <c r="P237" s="41">
        <f t="shared" si="617"/>
        <v>26788.770680945625</v>
      </c>
      <c r="Q237" s="41">
        <f t="shared" si="617"/>
        <v>25034.62897230867</v>
      </c>
      <c r="R237" s="41">
        <f t="shared" si="617"/>
        <v>30597.847814498662</v>
      </c>
      <c r="S237" s="41">
        <f t="shared" si="617"/>
        <v>213.81376</v>
      </c>
      <c r="T237" s="41">
        <f t="shared" si="617"/>
        <v>10700.123615999997</v>
      </c>
      <c r="U237" s="41">
        <f t="shared" si="617"/>
        <v>33626.886109663334</v>
      </c>
      <c r="V237" s="41">
        <f t="shared" si="617"/>
        <v>4162.5607876269296</v>
      </c>
      <c r="W237" s="41">
        <f t="shared" si="617"/>
        <v>21500.828253485019</v>
      </c>
      <c r="X237" s="41">
        <f t="shared" si="617"/>
        <v>9297.3401645487484</v>
      </c>
      <c r="Y237" s="41">
        <f t="shared" si="617"/>
        <v>3489.7872462136957</v>
      </c>
      <c r="Z237" s="41">
        <f t="shared" si="617"/>
        <v>28605.756213864417</v>
      </c>
      <c r="AA237" s="41">
        <f t="shared" si="617"/>
        <v>1000.0150043447359</v>
      </c>
      <c r="AB237" s="41">
        <f t="shared" si="617"/>
        <v>17041.683795708454</v>
      </c>
      <c r="AC237" s="41">
        <f t="shared" si="617"/>
        <v>4459.6190951068156</v>
      </c>
      <c r="AD237" s="41">
        <f t="shared" si="617"/>
        <v>0</v>
      </c>
      <c r="AE237" s="41">
        <f t="shared" si="617"/>
        <v>0</v>
      </c>
      <c r="AF237" s="41">
        <f t="shared" si="617"/>
        <v>13490.868537877701</v>
      </c>
      <c r="AG237" s="41">
        <f t="shared" si="617"/>
        <v>37.831294447161753</v>
      </c>
      <c r="AH237" s="41">
        <f t="shared" si="617"/>
        <v>14119.582946156752</v>
      </c>
      <c r="AI237" s="41">
        <f t="shared" si="617"/>
        <v>0</v>
      </c>
      <c r="AJ237" s="41">
        <f t="shared" si="617"/>
        <v>6911.1804537410344</v>
      </c>
      <c r="AK237" s="41">
        <f t="shared" si="617"/>
        <v>23935.427228467201</v>
      </c>
      <c r="AL237" s="41">
        <f t="shared" si="617"/>
        <v>28291.49298423668</v>
      </c>
      <c r="AM237" s="41">
        <f t="shared" si="617"/>
        <v>1128.9796771859471</v>
      </c>
      <c r="AN237" s="41">
        <f t="shared" si="617"/>
        <v>621.01059833027307</v>
      </c>
      <c r="AO237" s="41">
        <f t="shared" si="617"/>
        <v>12.767514623999999</v>
      </c>
      <c r="AP237" s="41">
        <f t="shared" si="617"/>
        <v>1.5644024999999999</v>
      </c>
      <c r="AQ237" s="41">
        <f t="shared" si="617"/>
        <v>0</v>
      </c>
      <c r="AR237" s="41">
        <f t="shared" si="617"/>
        <v>0</v>
      </c>
      <c r="AS237" s="41">
        <f t="shared" si="617"/>
        <v>4309.9852231695004</v>
      </c>
      <c r="AT237" s="41">
        <f t="shared" si="617"/>
        <v>1965.6218702062386</v>
      </c>
      <c r="AU237" s="41">
        <f t="shared" si="617"/>
        <v>58269.103419247374</v>
      </c>
      <c r="AV237" s="41">
        <f t="shared" si="617"/>
        <v>41667.412564992686</v>
      </c>
      <c r="AW237" s="41">
        <f t="shared" si="617"/>
        <v>1612.1127360000005</v>
      </c>
      <c r="AX237" s="41">
        <f t="shared" si="617"/>
        <v>283.91424000000001</v>
      </c>
      <c r="AY237" s="41">
        <f t="shared" si="617"/>
        <v>7608.5723136000015</v>
      </c>
      <c r="AZ237" s="41">
        <f t="shared" si="617"/>
        <v>220373.9014539441</v>
      </c>
      <c r="BA237" s="41">
        <f t="shared" si="617"/>
        <v>1001279.9631556831</v>
      </c>
      <c r="BB237" s="41">
        <f t="shared" si="617"/>
        <v>205614.93408203125</v>
      </c>
      <c r="BC237" s="41">
        <f t="shared" si="617"/>
        <v>389584.52490234375</v>
      </c>
      <c r="BD237" s="41">
        <f t="shared" si="617"/>
        <v>98582.695156856018</v>
      </c>
      <c r="BE237" s="41">
        <f t="shared" si="617"/>
        <v>0</v>
      </c>
      <c r="BF237" s="41">
        <f t="shared" si="617"/>
        <v>5315.361529827177</v>
      </c>
      <c r="BG237" s="95">
        <f>SUM(E237:BF237)</f>
        <v>4211941.1736217067</v>
      </c>
    </row>
    <row r="238" spans="1:59" s="12" customFormat="1" ht="13.8" thickBot="1" x14ac:dyDescent="0.3">
      <c r="A238" s="36" t="s">
        <v>90</v>
      </c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</row>
    <row r="239" spans="1:59" ht="13.8" thickBot="1" x14ac:dyDescent="0.3">
      <c r="A239" s="128" t="s">
        <v>53</v>
      </c>
      <c r="B239" s="71"/>
      <c r="C239" s="65" t="s">
        <v>59</v>
      </c>
      <c r="D239" s="49">
        <v>10</v>
      </c>
      <c r="E239" s="41"/>
      <c r="F239" s="41"/>
      <c r="G239" s="41"/>
      <c r="H239" s="41"/>
      <c r="I239" s="41"/>
      <c r="J239" s="41"/>
      <c r="K239" s="41"/>
      <c r="L239" s="41">
        <v>10</v>
      </c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</row>
    <row r="240" spans="1:59" ht="13.8" thickBot="1" x14ac:dyDescent="0.3">
      <c r="A240" s="122"/>
      <c r="B240" s="39"/>
      <c r="C240" s="66" t="s">
        <v>49</v>
      </c>
      <c r="D240" s="50">
        <v>30</v>
      </c>
      <c r="E240" s="41">
        <v>30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</row>
    <row r="241" spans="1:59" ht="13.8" thickBot="1" x14ac:dyDescent="0.3">
      <c r="A241" s="122"/>
      <c r="B241" s="22"/>
      <c r="C241" s="66"/>
      <c r="D241" s="46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</row>
    <row r="242" spans="1:59" ht="13.8" thickBot="1" x14ac:dyDescent="0.3">
      <c r="A242" s="122"/>
      <c r="B242" s="22"/>
      <c r="C242" s="66" t="s">
        <v>92</v>
      </c>
      <c r="D242" s="46">
        <v>180</v>
      </c>
      <c r="E242" s="41"/>
      <c r="F242" s="41"/>
      <c r="G242" s="41"/>
      <c r="H242" s="41"/>
      <c r="I242" s="41"/>
      <c r="J242" s="41"/>
      <c r="K242" s="41"/>
      <c r="L242" s="41">
        <v>3</v>
      </c>
      <c r="M242" s="41">
        <v>100</v>
      </c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>
        <v>0.5</v>
      </c>
      <c r="AB242" s="41">
        <v>4.5</v>
      </c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>
        <v>22.5</v>
      </c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</row>
    <row r="243" spans="1:59" x14ac:dyDescent="0.25">
      <c r="A243" s="82"/>
      <c r="B243" s="13"/>
      <c r="C243" s="29" t="s">
        <v>132</v>
      </c>
      <c r="D243" s="43">
        <v>180</v>
      </c>
      <c r="E243" s="41"/>
      <c r="F243" s="41"/>
      <c r="G243" s="41"/>
      <c r="H243" s="41"/>
      <c r="I243" s="41"/>
      <c r="J243" s="41"/>
      <c r="K243" s="41"/>
      <c r="L243" s="41"/>
      <c r="M243" s="41">
        <v>50</v>
      </c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>
        <v>10</v>
      </c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>
        <v>3</v>
      </c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</row>
    <row r="244" spans="1:59" x14ac:dyDescent="0.25">
      <c r="A244" s="16"/>
      <c r="B244" s="5"/>
      <c r="C244" s="29"/>
      <c r="D244" s="43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</row>
    <row r="245" spans="1:59" x14ac:dyDescent="0.25">
      <c r="A245" s="24" t="s">
        <v>33</v>
      </c>
      <c r="B245" s="13"/>
      <c r="C245" s="60" t="s">
        <v>69</v>
      </c>
      <c r="D245" s="109">
        <v>180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>
        <v>180</v>
      </c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</row>
    <row r="246" spans="1:59" x14ac:dyDescent="0.25">
      <c r="A246" s="16"/>
      <c r="B246" s="22"/>
      <c r="C246" s="112" t="s">
        <v>93</v>
      </c>
      <c r="D246" s="113">
        <v>0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</row>
    <row r="247" spans="1:59" x14ac:dyDescent="0.25">
      <c r="A247" s="16"/>
      <c r="B247" s="22"/>
      <c r="C247" s="68"/>
      <c r="D247" s="55"/>
      <c r="E247" s="41">
        <f>SUM(E239:E246)</f>
        <v>30</v>
      </c>
      <c r="F247" s="41">
        <f t="shared" ref="F247:BF247" si="618">SUM(F239:F246)</f>
        <v>0</v>
      </c>
      <c r="G247" s="41">
        <f t="shared" si="618"/>
        <v>0</v>
      </c>
      <c r="H247" s="41">
        <f t="shared" si="618"/>
        <v>0</v>
      </c>
      <c r="I247" s="41">
        <f t="shared" si="618"/>
        <v>0</v>
      </c>
      <c r="J247" s="41">
        <f t="shared" si="618"/>
        <v>0</v>
      </c>
      <c r="K247" s="41">
        <f t="shared" si="618"/>
        <v>0</v>
      </c>
      <c r="L247" s="41">
        <f t="shared" si="618"/>
        <v>13</v>
      </c>
      <c r="M247" s="41">
        <f t="shared" si="618"/>
        <v>150</v>
      </c>
      <c r="N247" s="41">
        <f t="shared" si="618"/>
        <v>0</v>
      </c>
      <c r="O247" s="41">
        <f t="shared" si="618"/>
        <v>0</v>
      </c>
      <c r="P247" s="41">
        <f t="shared" si="618"/>
        <v>0</v>
      </c>
      <c r="Q247" s="41">
        <f t="shared" si="618"/>
        <v>0</v>
      </c>
      <c r="R247" s="41">
        <f t="shared" si="618"/>
        <v>0</v>
      </c>
      <c r="S247" s="41">
        <f t="shared" si="618"/>
        <v>0</v>
      </c>
      <c r="T247" s="41">
        <f t="shared" si="618"/>
        <v>0</v>
      </c>
      <c r="U247" s="41">
        <f t="shared" si="618"/>
        <v>0</v>
      </c>
      <c r="V247" s="41">
        <f t="shared" si="618"/>
        <v>0</v>
      </c>
      <c r="W247" s="41">
        <f t="shared" si="618"/>
        <v>0</v>
      </c>
      <c r="X247" s="41">
        <f t="shared" si="618"/>
        <v>0</v>
      </c>
      <c r="Y247" s="41">
        <f t="shared" si="618"/>
        <v>0</v>
      </c>
      <c r="Z247" s="41">
        <f t="shared" si="618"/>
        <v>0</v>
      </c>
      <c r="AA247" s="41">
        <f t="shared" si="618"/>
        <v>0.5</v>
      </c>
      <c r="AB247" s="41">
        <f t="shared" si="618"/>
        <v>14.5</v>
      </c>
      <c r="AC247" s="41">
        <f t="shared" si="618"/>
        <v>0</v>
      </c>
      <c r="AD247" s="41">
        <f t="shared" si="618"/>
        <v>0</v>
      </c>
      <c r="AE247" s="41">
        <f t="shared" si="618"/>
        <v>0</v>
      </c>
      <c r="AF247" s="41">
        <f t="shared" si="618"/>
        <v>0</v>
      </c>
      <c r="AG247" s="41">
        <f t="shared" si="618"/>
        <v>0</v>
      </c>
      <c r="AH247" s="41">
        <f t="shared" si="618"/>
        <v>0</v>
      </c>
      <c r="AI247" s="41">
        <f t="shared" si="618"/>
        <v>0</v>
      </c>
      <c r="AJ247" s="41">
        <f t="shared" si="618"/>
        <v>0</v>
      </c>
      <c r="AK247" s="41">
        <f t="shared" si="618"/>
        <v>0</v>
      </c>
      <c r="AL247" s="41">
        <f t="shared" si="618"/>
        <v>0</v>
      </c>
      <c r="AM247" s="41">
        <f t="shared" si="618"/>
        <v>0</v>
      </c>
      <c r="AN247" s="41">
        <f t="shared" si="618"/>
        <v>0</v>
      </c>
      <c r="AO247" s="41">
        <f t="shared" si="618"/>
        <v>0</v>
      </c>
      <c r="AP247" s="41">
        <f t="shared" si="618"/>
        <v>0</v>
      </c>
      <c r="AQ247" s="41">
        <f t="shared" si="618"/>
        <v>22.5</v>
      </c>
      <c r="AR247" s="41">
        <f t="shared" si="618"/>
        <v>0</v>
      </c>
      <c r="AS247" s="41">
        <f t="shared" si="618"/>
        <v>0</v>
      </c>
      <c r="AT247" s="41">
        <f t="shared" si="618"/>
        <v>0</v>
      </c>
      <c r="AU247" s="41">
        <f t="shared" si="618"/>
        <v>3</v>
      </c>
      <c r="AV247" s="41">
        <f t="shared" si="618"/>
        <v>180</v>
      </c>
      <c r="AW247" s="41">
        <f t="shared" si="618"/>
        <v>0</v>
      </c>
      <c r="AX247" s="41">
        <f t="shared" si="618"/>
        <v>0</v>
      </c>
      <c r="AY247" s="41">
        <f t="shared" si="618"/>
        <v>0</v>
      </c>
      <c r="AZ247" s="41">
        <f t="shared" si="618"/>
        <v>0</v>
      </c>
      <c r="BA247" s="41">
        <f t="shared" si="618"/>
        <v>0</v>
      </c>
      <c r="BB247" s="41">
        <f t="shared" si="618"/>
        <v>0</v>
      </c>
      <c r="BC247" s="41">
        <f t="shared" si="618"/>
        <v>0</v>
      </c>
      <c r="BD247" s="41">
        <f t="shared" si="618"/>
        <v>0</v>
      </c>
      <c r="BE247" s="41">
        <f t="shared" si="618"/>
        <v>0</v>
      </c>
      <c r="BF247" s="41">
        <f t="shared" si="618"/>
        <v>0</v>
      </c>
    </row>
    <row r="248" spans="1:59" x14ac:dyDescent="0.25">
      <c r="A248" s="16"/>
      <c r="B248" s="4"/>
      <c r="C248" s="29"/>
      <c r="D248" s="46"/>
      <c r="E248" s="41">
        <f>E$2*E247/1000</f>
        <v>2.25</v>
      </c>
      <c r="F248" s="41">
        <f t="shared" ref="F248:BF248" si="619">F$2*F247/1000</f>
        <v>0</v>
      </c>
      <c r="G248" s="41">
        <f t="shared" si="619"/>
        <v>0</v>
      </c>
      <c r="H248" s="41">
        <f t="shared" si="619"/>
        <v>0</v>
      </c>
      <c r="I248" s="41">
        <f t="shared" si="619"/>
        <v>0</v>
      </c>
      <c r="J248" s="41">
        <f t="shared" si="619"/>
        <v>0</v>
      </c>
      <c r="K248" s="41">
        <f t="shared" si="619"/>
        <v>0</v>
      </c>
      <c r="L248" s="41">
        <f t="shared" si="619"/>
        <v>7.8</v>
      </c>
      <c r="M248" s="41">
        <f t="shared" si="619"/>
        <v>7.5</v>
      </c>
      <c r="N248" s="41">
        <f t="shared" si="619"/>
        <v>0</v>
      </c>
      <c r="O248" s="41">
        <f t="shared" si="619"/>
        <v>0</v>
      </c>
      <c r="P248" s="41">
        <f t="shared" si="619"/>
        <v>0</v>
      </c>
      <c r="Q248" s="41">
        <f t="shared" si="619"/>
        <v>0</v>
      </c>
      <c r="R248" s="41">
        <f t="shared" si="619"/>
        <v>0</v>
      </c>
      <c r="S248" s="41">
        <f t="shared" si="619"/>
        <v>0</v>
      </c>
      <c r="T248" s="41">
        <f t="shared" si="619"/>
        <v>0</v>
      </c>
      <c r="U248" s="41">
        <f t="shared" si="619"/>
        <v>0</v>
      </c>
      <c r="V248" s="41">
        <f t="shared" si="619"/>
        <v>0</v>
      </c>
      <c r="W248" s="41">
        <f t="shared" si="619"/>
        <v>0</v>
      </c>
      <c r="X248" s="41">
        <f t="shared" si="619"/>
        <v>0</v>
      </c>
      <c r="Y248" s="41">
        <f t="shared" si="619"/>
        <v>0</v>
      </c>
      <c r="Z248" s="41">
        <f t="shared" si="619"/>
        <v>0</v>
      </c>
      <c r="AA248" s="41">
        <f t="shared" si="619"/>
        <v>6.0000000000000001E-3</v>
      </c>
      <c r="AB248" s="41">
        <f t="shared" si="619"/>
        <v>1.0149999999999999</v>
      </c>
      <c r="AC248" s="41">
        <f t="shared" si="619"/>
        <v>0</v>
      </c>
      <c r="AD248" s="41">
        <f t="shared" si="619"/>
        <v>0</v>
      </c>
      <c r="AE248" s="41">
        <f t="shared" si="619"/>
        <v>0</v>
      </c>
      <c r="AF248" s="41">
        <f t="shared" si="619"/>
        <v>0</v>
      </c>
      <c r="AG248" s="41">
        <f t="shared" si="619"/>
        <v>0</v>
      </c>
      <c r="AH248" s="41">
        <f t="shared" si="619"/>
        <v>0</v>
      </c>
      <c r="AI248" s="41">
        <f t="shared" si="619"/>
        <v>0</v>
      </c>
      <c r="AJ248" s="41">
        <f t="shared" si="619"/>
        <v>0</v>
      </c>
      <c r="AK248" s="41">
        <f t="shared" si="619"/>
        <v>0</v>
      </c>
      <c r="AL248" s="41">
        <f t="shared" si="619"/>
        <v>0</v>
      </c>
      <c r="AM248" s="41">
        <f t="shared" si="619"/>
        <v>0</v>
      </c>
      <c r="AN248" s="41">
        <f t="shared" si="619"/>
        <v>0</v>
      </c>
      <c r="AO248" s="41">
        <f t="shared" si="619"/>
        <v>0</v>
      </c>
      <c r="AP248" s="41">
        <f t="shared" si="619"/>
        <v>0</v>
      </c>
      <c r="AQ248" s="41">
        <f t="shared" si="619"/>
        <v>0.58499999999999996</v>
      </c>
      <c r="AR248" s="41">
        <f t="shared" si="619"/>
        <v>0</v>
      </c>
      <c r="AS248" s="41">
        <f t="shared" si="619"/>
        <v>0</v>
      </c>
      <c r="AT248" s="41">
        <f t="shared" si="619"/>
        <v>0</v>
      </c>
      <c r="AU248" s="41">
        <f t="shared" si="619"/>
        <v>0.96</v>
      </c>
      <c r="AV248" s="41">
        <f t="shared" si="619"/>
        <v>6.48</v>
      </c>
      <c r="AW248" s="41">
        <f t="shared" si="619"/>
        <v>0</v>
      </c>
      <c r="AX248" s="41">
        <f t="shared" si="619"/>
        <v>0</v>
      </c>
      <c r="AY248" s="41">
        <f t="shared" si="619"/>
        <v>0</v>
      </c>
      <c r="AZ248" s="41">
        <f t="shared" si="619"/>
        <v>0</v>
      </c>
      <c r="BA248" s="41">
        <f t="shared" si="619"/>
        <v>0</v>
      </c>
      <c r="BB248" s="41">
        <f t="shared" si="619"/>
        <v>0</v>
      </c>
      <c r="BC248" s="41">
        <f t="shared" si="619"/>
        <v>0</v>
      </c>
      <c r="BD248" s="41">
        <f t="shared" si="619"/>
        <v>0</v>
      </c>
      <c r="BE248" s="41">
        <f t="shared" si="619"/>
        <v>0</v>
      </c>
      <c r="BF248" s="41">
        <f t="shared" si="619"/>
        <v>0</v>
      </c>
      <c r="BG248" s="95">
        <f>SUM(E248:BF248)</f>
        <v>26.596000000000004</v>
      </c>
    </row>
    <row r="251" spans="1:59" ht="13.8" thickBot="1" x14ac:dyDescent="0.3">
      <c r="A251" s="123"/>
      <c r="B251" s="22"/>
      <c r="C251" s="66"/>
      <c r="D251" s="43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</row>
    <row r="252" spans="1:59" ht="13.8" thickBot="1" x14ac:dyDescent="0.3">
      <c r="A252" s="123"/>
      <c r="B252" s="22"/>
      <c r="C252" s="66"/>
      <c r="D252" s="30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</row>
    <row r="253" spans="1:59" x14ac:dyDescent="0.25">
      <c r="A253" s="123"/>
      <c r="B253" s="22"/>
      <c r="C253" s="29" t="s">
        <v>36</v>
      </c>
      <c r="D253" s="43">
        <v>180</v>
      </c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>
        <v>12</v>
      </c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>
        <v>20</v>
      </c>
      <c r="AZ253" s="41"/>
      <c r="BA253" s="41"/>
      <c r="BB253" s="41"/>
      <c r="BC253" s="41"/>
      <c r="BD253" s="41"/>
      <c r="BE253" s="41"/>
      <c r="BF253" s="41"/>
    </row>
    <row r="254" spans="1:59" ht="13.8" thickBot="1" x14ac:dyDescent="0.3">
      <c r="A254" s="124"/>
      <c r="B254" s="22"/>
      <c r="C254" s="66" t="s">
        <v>5</v>
      </c>
      <c r="D254" s="43">
        <v>50</v>
      </c>
      <c r="E254" s="41"/>
      <c r="F254" s="41">
        <v>50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</row>
    <row r="255" spans="1:59" x14ac:dyDescent="0.25">
      <c r="A255" s="18"/>
      <c r="B255" s="22"/>
      <c r="C255" s="86"/>
      <c r="D255" s="43"/>
      <c r="E255" s="41">
        <f t="shared" ref="E255:AJ255" si="620">SUM(E25:E254)</f>
        <v>2019321.0188599522</v>
      </c>
      <c r="F255" s="41">
        <f t="shared" si="620"/>
        <v>620382.29653855646</v>
      </c>
      <c r="G255" s="41">
        <f t="shared" si="620"/>
        <v>110001.07466118706</v>
      </c>
      <c r="H255" s="41">
        <f t="shared" si="620"/>
        <v>0</v>
      </c>
      <c r="I255" s="41">
        <f t="shared" si="620"/>
        <v>0</v>
      </c>
      <c r="J255" s="41">
        <f t="shared" si="620"/>
        <v>438628.39783069596</v>
      </c>
      <c r="K255" s="41">
        <f t="shared" si="620"/>
        <v>2344584.3225270449</v>
      </c>
      <c r="L255" s="41">
        <f t="shared" si="620"/>
        <v>9905938.8151051737</v>
      </c>
      <c r="M255" s="41">
        <f t="shared" si="620"/>
        <v>8603837.4315369204</v>
      </c>
      <c r="N255" s="41">
        <f t="shared" si="620"/>
        <v>1247343.2735042684</v>
      </c>
      <c r="O255" s="41">
        <f t="shared" si="620"/>
        <v>105982.13548800001</v>
      </c>
      <c r="P255" s="41">
        <f t="shared" si="620"/>
        <v>589352.95498080365</v>
      </c>
      <c r="Q255" s="41">
        <f t="shared" si="620"/>
        <v>491856.82804418204</v>
      </c>
      <c r="R255" s="41">
        <f t="shared" si="620"/>
        <v>895678.45420623361</v>
      </c>
      <c r="S255" s="41">
        <f t="shared" si="620"/>
        <v>3634.83392</v>
      </c>
      <c r="T255" s="41">
        <f t="shared" si="620"/>
        <v>342130.95571199991</v>
      </c>
      <c r="U255" s="41">
        <f t="shared" si="620"/>
        <v>10155139.605118325</v>
      </c>
      <c r="V255" s="41">
        <f t="shared" si="620"/>
        <v>424581.20033794688</v>
      </c>
      <c r="W255" s="41">
        <f t="shared" si="620"/>
        <v>1885916.792519972</v>
      </c>
      <c r="X255" s="41">
        <f t="shared" si="620"/>
        <v>1413164.7050114097</v>
      </c>
      <c r="Y255" s="41">
        <f t="shared" si="620"/>
        <v>530447.66142448166</v>
      </c>
      <c r="Z255" s="41">
        <f t="shared" si="620"/>
        <v>772325.41777433921</v>
      </c>
      <c r="AA255" s="41">
        <f t="shared" si="620"/>
        <v>252002.78109487344</v>
      </c>
      <c r="AB255" s="41">
        <f t="shared" si="620"/>
        <v>764453.2445503507</v>
      </c>
      <c r="AC255" s="41">
        <f t="shared" si="620"/>
        <v>391172.30348508363</v>
      </c>
      <c r="AD255" s="41">
        <f t="shared" si="620"/>
        <v>0</v>
      </c>
      <c r="AE255" s="41">
        <f t="shared" si="620"/>
        <v>0</v>
      </c>
      <c r="AF255" s="41">
        <f t="shared" si="620"/>
        <v>394912.51538151084</v>
      </c>
      <c r="AG255" s="41">
        <f t="shared" si="620"/>
        <v>3062.3437294597252</v>
      </c>
      <c r="AH255" s="41">
        <f t="shared" si="620"/>
        <v>1142943.0826941624</v>
      </c>
      <c r="AI255" s="41">
        <f t="shared" si="620"/>
        <v>0</v>
      </c>
      <c r="AJ255" s="41">
        <f t="shared" si="620"/>
        <v>623632.40094345575</v>
      </c>
      <c r="AK255" s="41">
        <f t="shared" ref="AK255:BF255" si="621">SUM(AK25:AK254)</f>
        <v>765933.67131095042</v>
      </c>
      <c r="AL255" s="41">
        <f t="shared" si="621"/>
        <v>1599755.3305632013</v>
      </c>
      <c r="AM255" s="41">
        <f t="shared" si="621"/>
        <v>108099.80409055442</v>
      </c>
      <c r="AN255" s="41">
        <f t="shared" si="621"/>
        <v>42642.727752012084</v>
      </c>
      <c r="AO255" s="41">
        <f t="shared" si="621"/>
        <v>823.50469324800008</v>
      </c>
      <c r="AP255" s="41">
        <f t="shared" si="621"/>
        <v>161.663805</v>
      </c>
      <c r="AQ255" s="41">
        <f t="shared" si="621"/>
        <v>45.585000000000001</v>
      </c>
      <c r="AR255" s="41">
        <f t="shared" si="621"/>
        <v>0</v>
      </c>
      <c r="AS255" s="41">
        <f t="shared" si="621"/>
        <v>45561.290930649004</v>
      </c>
      <c r="AT255" s="41">
        <f t="shared" si="621"/>
        <v>17971.399956171324</v>
      </c>
      <c r="AU255" s="41">
        <f t="shared" si="621"/>
        <v>662818.01139393891</v>
      </c>
      <c r="AV255" s="41">
        <f t="shared" si="621"/>
        <v>3555985.6855460433</v>
      </c>
      <c r="AW255" s="41">
        <f t="shared" si="621"/>
        <v>51587.607552000016</v>
      </c>
      <c r="AX255" s="41">
        <f t="shared" si="621"/>
        <v>9085.2556800000002</v>
      </c>
      <c r="AY255" s="41">
        <f t="shared" si="621"/>
        <v>243494.31403520005</v>
      </c>
      <c r="AZ255" s="41">
        <f t="shared" si="621"/>
        <v>3445846.4590980345</v>
      </c>
      <c r="BA255" s="41">
        <f t="shared" si="621"/>
        <v>12730504.531550828</v>
      </c>
      <c r="BB255" s="41">
        <f t="shared" si="621"/>
        <v>2878609.0771484375</v>
      </c>
      <c r="BC255" s="41">
        <f t="shared" si="621"/>
        <v>5454183.3486328125</v>
      </c>
      <c r="BD255" s="41">
        <f t="shared" si="621"/>
        <v>1840210.3095946456</v>
      </c>
      <c r="BE255" s="41">
        <f t="shared" si="621"/>
        <v>0</v>
      </c>
      <c r="BF255" s="41">
        <f t="shared" si="621"/>
        <v>143514.76130533376</v>
      </c>
    </row>
    <row r="256" spans="1:59" ht="13.8" thickBot="1" x14ac:dyDescent="0.3">
      <c r="A256" s="16"/>
      <c r="B256" s="4"/>
      <c r="C256" s="29"/>
      <c r="D256" s="44"/>
      <c r="E256" s="41">
        <f>E$2*E255/1000</f>
        <v>151449.07641449643</v>
      </c>
      <c r="F256" s="41">
        <f t="shared" ref="F256:BF256" si="622">F$2*F255/1000</f>
        <v>29157.967937312151</v>
      </c>
      <c r="G256" s="41">
        <f t="shared" si="622"/>
        <v>15400.150452566188</v>
      </c>
      <c r="H256" s="41">
        <f t="shared" si="622"/>
        <v>0</v>
      </c>
      <c r="I256" s="41">
        <f t="shared" si="622"/>
        <v>0</v>
      </c>
      <c r="J256" s="41">
        <f t="shared" si="622"/>
        <v>171065.07515397144</v>
      </c>
      <c r="K256" s="41">
        <f t="shared" si="622"/>
        <v>633037.76708230213</v>
      </c>
      <c r="L256" s="41">
        <f t="shared" si="622"/>
        <v>5943563.2890631044</v>
      </c>
      <c r="M256" s="41">
        <f t="shared" si="622"/>
        <v>430191.871576846</v>
      </c>
      <c r="N256" s="41">
        <f t="shared" si="622"/>
        <v>74840.596410256097</v>
      </c>
      <c r="O256" s="41">
        <f t="shared" si="622"/>
        <v>21196.427097600001</v>
      </c>
      <c r="P256" s="41">
        <f t="shared" si="622"/>
        <v>88402.943247120551</v>
      </c>
      <c r="Q256" s="41">
        <f t="shared" si="622"/>
        <v>83615.660767510955</v>
      </c>
      <c r="R256" s="41">
        <f t="shared" si="622"/>
        <v>98524.629962685707</v>
      </c>
      <c r="S256" s="41">
        <f t="shared" si="622"/>
        <v>726.96678399999996</v>
      </c>
      <c r="T256" s="41">
        <f t="shared" si="622"/>
        <v>34213.095571199992</v>
      </c>
      <c r="U256" s="41">
        <f t="shared" si="622"/>
        <v>101551.39605118326</v>
      </c>
      <c r="V256" s="41">
        <f t="shared" si="622"/>
        <v>12737.436010138408</v>
      </c>
      <c r="W256" s="41">
        <f t="shared" si="622"/>
        <v>66007.087738199014</v>
      </c>
      <c r="X256" s="41">
        <f t="shared" si="622"/>
        <v>28263.294100228195</v>
      </c>
      <c r="Y256" s="41">
        <f t="shared" si="622"/>
        <v>10608.953228489634</v>
      </c>
      <c r="Z256" s="41">
        <f t="shared" si="622"/>
        <v>92679.050132920718</v>
      </c>
      <c r="AA256" s="41">
        <f t="shared" si="622"/>
        <v>3024.0333731384812</v>
      </c>
      <c r="AB256" s="41">
        <f t="shared" si="622"/>
        <v>53511.727118524548</v>
      </c>
      <c r="AC256" s="41">
        <f t="shared" si="622"/>
        <v>13691.030621977927</v>
      </c>
      <c r="AD256" s="41">
        <f t="shared" si="622"/>
        <v>0</v>
      </c>
      <c r="AE256" s="41">
        <f t="shared" si="622"/>
        <v>0</v>
      </c>
      <c r="AF256" s="41">
        <f t="shared" si="622"/>
        <v>43440.376691966194</v>
      </c>
      <c r="AG256" s="41">
        <f t="shared" si="622"/>
        <v>116.36906171946956</v>
      </c>
      <c r="AH256" s="41">
        <f t="shared" si="622"/>
        <v>43431.837142378172</v>
      </c>
      <c r="AI256" s="41">
        <f t="shared" si="622"/>
        <v>0</v>
      </c>
      <c r="AJ256" s="41">
        <f t="shared" si="622"/>
        <v>21203.501632077496</v>
      </c>
      <c r="AK256" s="41">
        <f t="shared" si="622"/>
        <v>76593.36713109503</v>
      </c>
      <c r="AL256" s="41">
        <f t="shared" si="622"/>
        <v>87986.543180976078</v>
      </c>
      <c r="AM256" s="41">
        <f t="shared" si="622"/>
        <v>3459.1937308977413</v>
      </c>
      <c r="AN256" s="41">
        <f t="shared" si="622"/>
        <v>1918.9227488405438</v>
      </c>
      <c r="AO256" s="41">
        <f t="shared" si="622"/>
        <v>39.528225275904006</v>
      </c>
      <c r="AP256" s="41">
        <f t="shared" si="622"/>
        <v>3.718267515</v>
      </c>
      <c r="AQ256" s="41">
        <f t="shared" si="622"/>
        <v>1.1852100000000001</v>
      </c>
      <c r="AR256" s="41">
        <f t="shared" si="622"/>
        <v>0</v>
      </c>
      <c r="AS256" s="41">
        <f t="shared" si="622"/>
        <v>15946.451825727152</v>
      </c>
      <c r="AT256" s="41">
        <f t="shared" si="622"/>
        <v>7547.9879815919567</v>
      </c>
      <c r="AU256" s="41">
        <f t="shared" si="622"/>
        <v>212101.76364606046</v>
      </c>
      <c r="AV256" s="41">
        <f t="shared" si="622"/>
        <v>128015.48467965756</v>
      </c>
      <c r="AW256" s="41">
        <f t="shared" si="622"/>
        <v>5158.7607552000018</v>
      </c>
      <c r="AX256" s="41">
        <f t="shared" si="622"/>
        <v>908.52556800000002</v>
      </c>
      <c r="AY256" s="41">
        <f t="shared" si="622"/>
        <v>24349.431403520004</v>
      </c>
      <c r="AZ256" s="41">
        <f t="shared" si="622"/>
        <v>758086.22100156755</v>
      </c>
      <c r="BA256" s="41">
        <f t="shared" si="622"/>
        <v>3564541.2688342319</v>
      </c>
      <c r="BB256" s="41">
        <f t="shared" si="622"/>
        <v>719652.26928710938</v>
      </c>
      <c r="BC256" s="41">
        <f t="shared" si="622"/>
        <v>1363545.8371582031</v>
      </c>
      <c r="BD256" s="41">
        <f t="shared" si="622"/>
        <v>331237.85572703625</v>
      </c>
      <c r="BE256" s="41">
        <f t="shared" si="622"/>
        <v>0</v>
      </c>
      <c r="BF256" s="41">
        <f t="shared" si="622"/>
        <v>17221.771356640053</v>
      </c>
      <c r="BG256" s="95">
        <f>SUM(E256:BF256)</f>
        <v>15583967.698143059</v>
      </c>
    </row>
    <row r="257" spans="1:59" ht="26.25" customHeight="1" thickBot="1" x14ac:dyDescent="0.3">
      <c r="A257" s="132" t="s">
        <v>38</v>
      </c>
      <c r="B257" s="22"/>
      <c r="C257" s="65" t="s">
        <v>190</v>
      </c>
      <c r="D257" s="42">
        <v>180</v>
      </c>
      <c r="E257" s="41"/>
      <c r="F257" s="41"/>
      <c r="G257" s="41"/>
      <c r="H257" s="41"/>
      <c r="I257" s="41"/>
      <c r="J257" s="41"/>
      <c r="K257" s="41">
        <v>30</v>
      </c>
      <c r="L257" s="41">
        <v>5</v>
      </c>
      <c r="M257" s="41">
        <v>60</v>
      </c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>
        <v>50</v>
      </c>
      <c r="BC257" s="41"/>
      <c r="BD257" s="41"/>
      <c r="BE257" s="41"/>
      <c r="BF257" s="41">
        <v>30</v>
      </c>
    </row>
    <row r="258" spans="1:59" ht="13.8" thickBot="1" x14ac:dyDescent="0.3">
      <c r="A258" s="87"/>
      <c r="B258" s="22"/>
      <c r="C258" s="69" t="s">
        <v>135</v>
      </c>
      <c r="D258" s="50">
        <v>180</v>
      </c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>
        <v>8</v>
      </c>
      <c r="T258" s="60"/>
      <c r="U258" s="60"/>
      <c r="V258" s="60"/>
      <c r="W258" s="60"/>
      <c r="X258" s="60"/>
      <c r="Y258" s="60"/>
      <c r="Z258" s="60"/>
      <c r="AA258" s="60"/>
      <c r="AB258" s="60">
        <v>10</v>
      </c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>
        <v>0.6</v>
      </c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</row>
    <row r="259" spans="1:59" ht="13.8" thickBot="1" x14ac:dyDescent="0.3">
      <c r="A259" s="133"/>
      <c r="B259" s="22"/>
      <c r="C259" s="69" t="s">
        <v>49</v>
      </c>
      <c r="D259" s="63">
        <v>30</v>
      </c>
      <c r="E259" s="62">
        <v>30</v>
      </c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</row>
    <row r="260" spans="1:59" x14ac:dyDescent="0.25">
      <c r="A260" s="38"/>
      <c r="B260" s="22"/>
      <c r="C260" s="86"/>
      <c r="D260" s="63"/>
      <c r="E260" s="62">
        <f>SUM(E257:E259)</f>
        <v>30</v>
      </c>
      <c r="F260" s="62">
        <f t="shared" ref="F260:BF260" si="623">SUM(F257:F259)</f>
        <v>0</v>
      </c>
      <c r="G260" s="62">
        <f t="shared" si="623"/>
        <v>0</v>
      </c>
      <c r="H260" s="62">
        <f t="shared" si="623"/>
        <v>0</v>
      </c>
      <c r="I260" s="62">
        <f t="shared" si="623"/>
        <v>0</v>
      </c>
      <c r="J260" s="62">
        <f t="shared" si="623"/>
        <v>0</v>
      </c>
      <c r="K260" s="62">
        <f t="shared" si="623"/>
        <v>30</v>
      </c>
      <c r="L260" s="62">
        <f t="shared" si="623"/>
        <v>5</v>
      </c>
      <c r="M260" s="62">
        <f t="shared" si="623"/>
        <v>60</v>
      </c>
      <c r="N260" s="62">
        <f t="shared" si="623"/>
        <v>0</v>
      </c>
      <c r="O260" s="62">
        <f t="shared" si="623"/>
        <v>0</v>
      </c>
      <c r="P260" s="62">
        <f t="shared" si="623"/>
        <v>0</v>
      </c>
      <c r="Q260" s="62">
        <f t="shared" si="623"/>
        <v>0</v>
      </c>
      <c r="R260" s="62">
        <f t="shared" si="623"/>
        <v>0</v>
      </c>
      <c r="S260" s="62">
        <f t="shared" si="623"/>
        <v>8</v>
      </c>
      <c r="T260" s="62">
        <f t="shared" si="623"/>
        <v>0</v>
      </c>
      <c r="U260" s="62">
        <f t="shared" si="623"/>
        <v>0</v>
      </c>
      <c r="V260" s="62">
        <f t="shared" si="623"/>
        <v>0</v>
      </c>
      <c r="W260" s="62">
        <f t="shared" si="623"/>
        <v>0</v>
      </c>
      <c r="X260" s="62">
        <f t="shared" si="623"/>
        <v>0</v>
      </c>
      <c r="Y260" s="62">
        <f t="shared" si="623"/>
        <v>0</v>
      </c>
      <c r="Z260" s="62">
        <f t="shared" si="623"/>
        <v>0</v>
      </c>
      <c r="AA260" s="62">
        <f t="shared" si="623"/>
        <v>0</v>
      </c>
      <c r="AB260" s="62">
        <f t="shared" si="623"/>
        <v>10</v>
      </c>
      <c r="AC260" s="62">
        <f t="shared" si="623"/>
        <v>0</v>
      </c>
      <c r="AD260" s="62">
        <f t="shared" si="623"/>
        <v>0</v>
      </c>
      <c r="AE260" s="62">
        <f t="shared" si="623"/>
        <v>0</v>
      </c>
      <c r="AF260" s="62">
        <f t="shared" si="623"/>
        <v>0</v>
      </c>
      <c r="AG260" s="62">
        <f t="shared" si="623"/>
        <v>0</v>
      </c>
      <c r="AH260" s="62">
        <f t="shared" si="623"/>
        <v>0</v>
      </c>
      <c r="AI260" s="62">
        <f t="shared" si="623"/>
        <v>0</v>
      </c>
      <c r="AJ260" s="62">
        <f t="shared" si="623"/>
        <v>0</v>
      </c>
      <c r="AK260" s="62">
        <f t="shared" si="623"/>
        <v>0</v>
      </c>
      <c r="AL260" s="62">
        <f t="shared" si="623"/>
        <v>0</v>
      </c>
      <c r="AM260" s="62">
        <f t="shared" si="623"/>
        <v>0</v>
      </c>
      <c r="AN260" s="62">
        <f t="shared" si="623"/>
        <v>0</v>
      </c>
      <c r="AO260" s="62">
        <f t="shared" si="623"/>
        <v>0</v>
      </c>
      <c r="AP260" s="62">
        <f t="shared" si="623"/>
        <v>0</v>
      </c>
      <c r="AQ260" s="62">
        <f t="shared" si="623"/>
        <v>0</v>
      </c>
      <c r="AR260" s="62">
        <f t="shared" si="623"/>
        <v>0</v>
      </c>
      <c r="AS260" s="62">
        <f t="shared" si="623"/>
        <v>0.6</v>
      </c>
      <c r="AT260" s="62">
        <f t="shared" si="623"/>
        <v>0</v>
      </c>
      <c r="AU260" s="62">
        <f t="shared" si="623"/>
        <v>0</v>
      </c>
      <c r="AV260" s="62">
        <f t="shared" si="623"/>
        <v>0</v>
      </c>
      <c r="AW260" s="62">
        <f t="shared" si="623"/>
        <v>0</v>
      </c>
      <c r="AX260" s="62">
        <f t="shared" si="623"/>
        <v>0</v>
      </c>
      <c r="AY260" s="62">
        <f t="shared" si="623"/>
        <v>0</v>
      </c>
      <c r="AZ260" s="62">
        <f t="shared" si="623"/>
        <v>0</v>
      </c>
      <c r="BA260" s="62">
        <f t="shared" si="623"/>
        <v>0</v>
      </c>
      <c r="BB260" s="62">
        <f t="shared" si="623"/>
        <v>50</v>
      </c>
      <c r="BC260" s="62">
        <f t="shared" si="623"/>
        <v>0</v>
      </c>
      <c r="BD260" s="62">
        <f t="shared" si="623"/>
        <v>0</v>
      </c>
      <c r="BE260" s="62">
        <f t="shared" si="623"/>
        <v>0</v>
      </c>
      <c r="BF260" s="62">
        <f t="shared" si="623"/>
        <v>30</v>
      </c>
    </row>
    <row r="261" spans="1:59" x14ac:dyDescent="0.25">
      <c r="A261" s="38"/>
      <c r="B261" s="22"/>
      <c r="C261" s="86"/>
      <c r="D261" s="63"/>
      <c r="E261" s="41">
        <f>E$2*E260/1000</f>
        <v>2.25</v>
      </c>
      <c r="F261" s="41">
        <f t="shared" ref="F261:BF261" si="624">F$2*F260/1000</f>
        <v>0</v>
      </c>
      <c r="G261" s="41">
        <f t="shared" si="624"/>
        <v>0</v>
      </c>
      <c r="H261" s="41">
        <f t="shared" si="624"/>
        <v>0</v>
      </c>
      <c r="I261" s="41">
        <f t="shared" si="624"/>
        <v>0</v>
      </c>
      <c r="J261" s="41">
        <f t="shared" si="624"/>
        <v>0</v>
      </c>
      <c r="K261" s="41">
        <f t="shared" si="624"/>
        <v>8.1</v>
      </c>
      <c r="L261" s="41">
        <f t="shared" si="624"/>
        <v>3</v>
      </c>
      <c r="M261" s="41">
        <f t="shared" si="624"/>
        <v>3</v>
      </c>
      <c r="N261" s="41">
        <f t="shared" si="624"/>
        <v>0</v>
      </c>
      <c r="O261" s="41">
        <f t="shared" si="624"/>
        <v>0</v>
      </c>
      <c r="P261" s="41">
        <f t="shared" si="624"/>
        <v>0</v>
      </c>
      <c r="Q261" s="41">
        <f t="shared" si="624"/>
        <v>0</v>
      </c>
      <c r="R261" s="41">
        <f t="shared" si="624"/>
        <v>0</v>
      </c>
      <c r="S261" s="41">
        <f t="shared" si="624"/>
        <v>1.6</v>
      </c>
      <c r="T261" s="41">
        <f t="shared" si="624"/>
        <v>0</v>
      </c>
      <c r="U261" s="41">
        <f t="shared" si="624"/>
        <v>0</v>
      </c>
      <c r="V261" s="41">
        <f t="shared" si="624"/>
        <v>0</v>
      </c>
      <c r="W261" s="41">
        <f t="shared" si="624"/>
        <v>0</v>
      </c>
      <c r="X261" s="41">
        <f t="shared" si="624"/>
        <v>0</v>
      </c>
      <c r="Y261" s="41">
        <f t="shared" si="624"/>
        <v>0</v>
      </c>
      <c r="Z261" s="41">
        <f t="shared" si="624"/>
        <v>0</v>
      </c>
      <c r="AA261" s="41">
        <f t="shared" si="624"/>
        <v>0</v>
      </c>
      <c r="AB261" s="41">
        <f t="shared" si="624"/>
        <v>0.7</v>
      </c>
      <c r="AC261" s="41">
        <f t="shared" si="624"/>
        <v>0</v>
      </c>
      <c r="AD261" s="41">
        <f t="shared" si="624"/>
        <v>0</v>
      </c>
      <c r="AE261" s="41">
        <f t="shared" si="624"/>
        <v>0</v>
      </c>
      <c r="AF261" s="41">
        <f t="shared" si="624"/>
        <v>0</v>
      </c>
      <c r="AG261" s="41">
        <f t="shared" si="624"/>
        <v>0</v>
      </c>
      <c r="AH261" s="41">
        <f t="shared" si="624"/>
        <v>0</v>
      </c>
      <c r="AI261" s="41">
        <f t="shared" si="624"/>
        <v>0</v>
      </c>
      <c r="AJ261" s="41">
        <f t="shared" si="624"/>
        <v>0</v>
      </c>
      <c r="AK261" s="41">
        <f t="shared" si="624"/>
        <v>0</v>
      </c>
      <c r="AL261" s="41">
        <f t="shared" si="624"/>
        <v>0</v>
      </c>
      <c r="AM261" s="41">
        <f t="shared" si="624"/>
        <v>0</v>
      </c>
      <c r="AN261" s="41">
        <f t="shared" si="624"/>
        <v>0</v>
      </c>
      <c r="AO261" s="41">
        <f t="shared" si="624"/>
        <v>0</v>
      </c>
      <c r="AP261" s="41">
        <f t="shared" si="624"/>
        <v>0</v>
      </c>
      <c r="AQ261" s="41">
        <f t="shared" si="624"/>
        <v>0</v>
      </c>
      <c r="AR261" s="41">
        <f t="shared" si="624"/>
        <v>0</v>
      </c>
      <c r="AS261" s="41">
        <f t="shared" si="624"/>
        <v>0.21</v>
      </c>
      <c r="AT261" s="41">
        <f t="shared" si="624"/>
        <v>0</v>
      </c>
      <c r="AU261" s="41">
        <f t="shared" si="624"/>
        <v>0</v>
      </c>
      <c r="AV261" s="41">
        <f t="shared" si="624"/>
        <v>0</v>
      </c>
      <c r="AW261" s="41">
        <f t="shared" si="624"/>
        <v>0</v>
      </c>
      <c r="AX261" s="41">
        <f t="shared" si="624"/>
        <v>0</v>
      </c>
      <c r="AY261" s="41">
        <f t="shared" si="624"/>
        <v>0</v>
      </c>
      <c r="AZ261" s="41">
        <f t="shared" si="624"/>
        <v>0</v>
      </c>
      <c r="BA261" s="41">
        <f t="shared" si="624"/>
        <v>0</v>
      </c>
      <c r="BB261" s="41">
        <f t="shared" si="624"/>
        <v>12.5</v>
      </c>
      <c r="BC261" s="41">
        <f t="shared" si="624"/>
        <v>0</v>
      </c>
      <c r="BD261" s="41">
        <f t="shared" si="624"/>
        <v>0</v>
      </c>
      <c r="BE261" s="41">
        <f t="shared" si="624"/>
        <v>0</v>
      </c>
      <c r="BF261" s="41">
        <f t="shared" si="624"/>
        <v>3.6</v>
      </c>
      <c r="BG261" s="95">
        <f>SUM(E261:BF261)</f>
        <v>34.96</v>
      </c>
    </row>
    <row r="262" spans="1:59" x14ac:dyDescent="0.25">
      <c r="A262" s="38"/>
      <c r="B262" s="22"/>
      <c r="C262" s="86"/>
      <c r="D262" s="63"/>
      <c r="E262" s="62">
        <f>SUM(E260,E247,E255)</f>
        <v>2019381.0188599522</v>
      </c>
      <c r="F262" s="62">
        <f t="shared" ref="F262:BF262" si="625">SUM(F260,F247,F255)</f>
        <v>620382.29653855646</v>
      </c>
      <c r="G262" s="62">
        <f t="shared" si="625"/>
        <v>110001.07466118706</v>
      </c>
      <c r="H262" s="62">
        <f t="shared" si="625"/>
        <v>0</v>
      </c>
      <c r="I262" s="62">
        <f t="shared" si="625"/>
        <v>0</v>
      </c>
      <c r="J262" s="62">
        <f t="shared" si="625"/>
        <v>438628.39783069596</v>
      </c>
      <c r="K262" s="62">
        <f t="shared" si="625"/>
        <v>2344614.3225270449</v>
      </c>
      <c r="L262" s="62">
        <f t="shared" si="625"/>
        <v>9905956.8151051737</v>
      </c>
      <c r="M262" s="62">
        <f t="shared" si="625"/>
        <v>8604047.4315369204</v>
      </c>
      <c r="N262" s="62">
        <f t="shared" si="625"/>
        <v>1247343.2735042684</v>
      </c>
      <c r="O262" s="62">
        <f t="shared" si="625"/>
        <v>105982.13548800001</v>
      </c>
      <c r="P262" s="62">
        <f t="shared" si="625"/>
        <v>589352.95498080365</v>
      </c>
      <c r="Q262" s="62">
        <f t="shared" si="625"/>
        <v>491856.82804418204</v>
      </c>
      <c r="R262" s="62">
        <f t="shared" si="625"/>
        <v>895678.45420623361</v>
      </c>
      <c r="S262" s="62">
        <f t="shared" si="625"/>
        <v>3642.83392</v>
      </c>
      <c r="T262" s="62">
        <f t="shared" si="625"/>
        <v>342130.95571199991</v>
      </c>
      <c r="U262" s="62">
        <f t="shared" si="625"/>
        <v>10155139.605118325</v>
      </c>
      <c r="V262" s="62">
        <f t="shared" si="625"/>
        <v>424581.20033794688</v>
      </c>
      <c r="W262" s="62">
        <f t="shared" si="625"/>
        <v>1885916.792519972</v>
      </c>
      <c r="X262" s="62">
        <f t="shared" si="625"/>
        <v>1413164.7050114097</v>
      </c>
      <c r="Y262" s="62">
        <f t="shared" si="625"/>
        <v>530447.66142448166</v>
      </c>
      <c r="Z262" s="62">
        <f t="shared" si="625"/>
        <v>772325.41777433921</v>
      </c>
      <c r="AA262" s="62">
        <f t="shared" si="625"/>
        <v>252003.28109487344</v>
      </c>
      <c r="AB262" s="62">
        <f t="shared" si="625"/>
        <v>764477.7445503507</v>
      </c>
      <c r="AC262" s="62">
        <f t="shared" si="625"/>
        <v>391172.30348508363</v>
      </c>
      <c r="AD262" s="62">
        <f t="shared" si="625"/>
        <v>0</v>
      </c>
      <c r="AE262" s="62">
        <f t="shared" si="625"/>
        <v>0</v>
      </c>
      <c r="AF262" s="62">
        <f t="shared" si="625"/>
        <v>394912.51538151084</v>
      </c>
      <c r="AG262" s="62">
        <f t="shared" si="625"/>
        <v>3062.3437294597252</v>
      </c>
      <c r="AH262" s="62">
        <f t="shared" si="625"/>
        <v>1142943.0826941624</v>
      </c>
      <c r="AI262" s="62">
        <f t="shared" si="625"/>
        <v>0</v>
      </c>
      <c r="AJ262" s="62">
        <f t="shared" si="625"/>
        <v>623632.40094345575</v>
      </c>
      <c r="AK262" s="62">
        <f t="shared" si="625"/>
        <v>765933.67131095042</v>
      </c>
      <c r="AL262" s="62">
        <f t="shared" si="625"/>
        <v>1599755.3305632013</v>
      </c>
      <c r="AM262" s="62">
        <f t="shared" si="625"/>
        <v>108099.80409055442</v>
      </c>
      <c r="AN262" s="62">
        <f t="shared" si="625"/>
        <v>42642.727752012084</v>
      </c>
      <c r="AO262" s="62">
        <f t="shared" si="625"/>
        <v>823.50469324800008</v>
      </c>
      <c r="AP262" s="62">
        <f t="shared" si="625"/>
        <v>161.663805</v>
      </c>
      <c r="AQ262" s="62">
        <f t="shared" si="625"/>
        <v>68.085000000000008</v>
      </c>
      <c r="AR262" s="62">
        <f t="shared" si="625"/>
        <v>0</v>
      </c>
      <c r="AS262" s="62">
        <f t="shared" si="625"/>
        <v>45561.890930649002</v>
      </c>
      <c r="AT262" s="62">
        <f t="shared" si="625"/>
        <v>17971.399956171324</v>
      </c>
      <c r="AU262" s="62">
        <f t="shared" si="625"/>
        <v>662821.01139393891</v>
      </c>
      <c r="AV262" s="62">
        <f t="shared" si="625"/>
        <v>3556165.6855460433</v>
      </c>
      <c r="AW262" s="62">
        <f t="shared" si="625"/>
        <v>51587.607552000016</v>
      </c>
      <c r="AX262" s="62">
        <f t="shared" si="625"/>
        <v>9085.2556800000002</v>
      </c>
      <c r="AY262" s="62">
        <f t="shared" si="625"/>
        <v>243494.31403520005</v>
      </c>
      <c r="AZ262" s="62">
        <f t="shared" si="625"/>
        <v>3445846.4590980345</v>
      </c>
      <c r="BA262" s="62">
        <f t="shared" si="625"/>
        <v>12730504.531550828</v>
      </c>
      <c r="BB262" s="62">
        <f t="shared" si="625"/>
        <v>2878659.0771484375</v>
      </c>
      <c r="BC262" s="62">
        <f t="shared" si="625"/>
        <v>5454183.3486328125</v>
      </c>
      <c r="BD262" s="62">
        <f t="shared" si="625"/>
        <v>1840210.3095946456</v>
      </c>
      <c r="BE262" s="62">
        <f t="shared" si="625"/>
        <v>0</v>
      </c>
      <c r="BF262" s="62">
        <f t="shared" si="625"/>
        <v>143544.76130533376</v>
      </c>
    </row>
    <row r="263" spans="1:59" x14ac:dyDescent="0.25">
      <c r="A263" s="38"/>
      <c r="B263" s="22"/>
      <c r="C263" s="86"/>
      <c r="D263" s="63"/>
      <c r="E263" s="41">
        <f>E$2*E262/1000</f>
        <v>151453.57641449643</v>
      </c>
      <c r="F263" s="41">
        <f t="shared" ref="F263:BF263" si="626">F$2*F262/1000</f>
        <v>29157.967937312151</v>
      </c>
      <c r="G263" s="41">
        <f t="shared" si="626"/>
        <v>15400.150452566188</v>
      </c>
      <c r="H263" s="41">
        <f t="shared" si="626"/>
        <v>0</v>
      </c>
      <c r="I263" s="41">
        <f t="shared" si="626"/>
        <v>0</v>
      </c>
      <c r="J263" s="41">
        <f t="shared" si="626"/>
        <v>171065.07515397144</v>
      </c>
      <c r="K263" s="41">
        <f t="shared" si="626"/>
        <v>633045.86708230211</v>
      </c>
      <c r="L263" s="41">
        <f t="shared" si="626"/>
        <v>5943574.0890631042</v>
      </c>
      <c r="M263" s="41">
        <f t="shared" si="626"/>
        <v>430202.371576846</v>
      </c>
      <c r="N263" s="41">
        <f t="shared" si="626"/>
        <v>74840.596410256097</v>
      </c>
      <c r="O263" s="41">
        <f t="shared" si="626"/>
        <v>21196.427097600001</v>
      </c>
      <c r="P263" s="41">
        <f t="shared" si="626"/>
        <v>88402.943247120551</v>
      </c>
      <c r="Q263" s="41">
        <f t="shared" si="626"/>
        <v>83615.660767510955</v>
      </c>
      <c r="R263" s="41">
        <f t="shared" si="626"/>
        <v>98524.629962685707</v>
      </c>
      <c r="S263" s="41">
        <f t="shared" si="626"/>
        <v>728.56678399999998</v>
      </c>
      <c r="T263" s="41">
        <f t="shared" si="626"/>
        <v>34213.095571199992</v>
      </c>
      <c r="U263" s="41">
        <f t="shared" si="626"/>
        <v>101551.39605118326</v>
      </c>
      <c r="V263" s="41">
        <f t="shared" si="626"/>
        <v>12737.436010138408</v>
      </c>
      <c r="W263" s="41">
        <f t="shared" si="626"/>
        <v>66007.087738199014</v>
      </c>
      <c r="X263" s="41">
        <f t="shared" si="626"/>
        <v>28263.294100228195</v>
      </c>
      <c r="Y263" s="41">
        <f t="shared" si="626"/>
        <v>10608.953228489634</v>
      </c>
      <c r="Z263" s="41">
        <f t="shared" si="626"/>
        <v>92679.050132920718</v>
      </c>
      <c r="AA263" s="41">
        <f t="shared" si="626"/>
        <v>3024.0393731384811</v>
      </c>
      <c r="AB263" s="41">
        <f t="shared" si="626"/>
        <v>53513.442118524552</v>
      </c>
      <c r="AC263" s="41">
        <f t="shared" si="626"/>
        <v>13691.030621977927</v>
      </c>
      <c r="AD263" s="41">
        <f t="shared" si="626"/>
        <v>0</v>
      </c>
      <c r="AE263" s="41">
        <f t="shared" si="626"/>
        <v>0</v>
      </c>
      <c r="AF263" s="41">
        <f t="shared" si="626"/>
        <v>43440.376691966194</v>
      </c>
      <c r="AG263" s="41">
        <f t="shared" si="626"/>
        <v>116.36906171946956</v>
      </c>
      <c r="AH263" s="41">
        <f t="shared" si="626"/>
        <v>43431.837142378172</v>
      </c>
      <c r="AI263" s="41">
        <f t="shared" si="626"/>
        <v>0</v>
      </c>
      <c r="AJ263" s="41">
        <f t="shared" si="626"/>
        <v>21203.501632077496</v>
      </c>
      <c r="AK263" s="41">
        <f t="shared" si="626"/>
        <v>76593.36713109503</v>
      </c>
      <c r="AL263" s="41">
        <f t="shared" si="626"/>
        <v>87986.543180976078</v>
      </c>
      <c r="AM263" s="41">
        <f t="shared" si="626"/>
        <v>3459.1937308977413</v>
      </c>
      <c r="AN263" s="41">
        <f t="shared" si="626"/>
        <v>1918.9227488405438</v>
      </c>
      <c r="AO263" s="41">
        <f t="shared" si="626"/>
        <v>39.528225275904006</v>
      </c>
      <c r="AP263" s="41">
        <f t="shared" si="626"/>
        <v>3.718267515</v>
      </c>
      <c r="AQ263" s="41">
        <f t="shared" si="626"/>
        <v>1.7702100000000003</v>
      </c>
      <c r="AR263" s="41">
        <f t="shared" si="626"/>
        <v>0</v>
      </c>
      <c r="AS263" s="41">
        <f t="shared" si="626"/>
        <v>15946.661825727151</v>
      </c>
      <c r="AT263" s="41">
        <f t="shared" si="626"/>
        <v>7547.9879815919567</v>
      </c>
      <c r="AU263" s="41">
        <f t="shared" si="626"/>
        <v>212102.72364606048</v>
      </c>
      <c r="AV263" s="41">
        <f t="shared" si="626"/>
        <v>128021.96467965757</v>
      </c>
      <c r="AW263" s="41">
        <f t="shared" si="626"/>
        <v>5158.7607552000018</v>
      </c>
      <c r="AX263" s="41">
        <f t="shared" si="626"/>
        <v>908.52556800000002</v>
      </c>
      <c r="AY263" s="41">
        <f t="shared" si="626"/>
        <v>24349.431403520004</v>
      </c>
      <c r="AZ263" s="41">
        <f t="shared" si="626"/>
        <v>758086.22100156755</v>
      </c>
      <c r="BA263" s="41">
        <f t="shared" si="626"/>
        <v>3564541.2688342319</v>
      </c>
      <c r="BB263" s="41">
        <f t="shared" si="626"/>
        <v>719664.76928710938</v>
      </c>
      <c r="BC263" s="41">
        <f t="shared" si="626"/>
        <v>1363545.8371582031</v>
      </c>
      <c r="BD263" s="41">
        <f t="shared" si="626"/>
        <v>331237.85572703625</v>
      </c>
      <c r="BE263" s="41">
        <f t="shared" si="626"/>
        <v>0</v>
      </c>
      <c r="BF263" s="41">
        <f t="shared" si="626"/>
        <v>17225.371356640051</v>
      </c>
      <c r="BG263" s="95">
        <f>SUM(E263:BF263)</f>
        <v>15584029.254143059</v>
      </c>
    </row>
    <row r="264" spans="1:59" s="12" customFormat="1" ht="13.8" thickBot="1" x14ac:dyDescent="0.3">
      <c r="A264" s="40" t="s">
        <v>95</v>
      </c>
      <c r="B264" s="39"/>
      <c r="C264" s="64"/>
      <c r="D264" s="64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</row>
    <row r="265" spans="1:59" ht="13.5" customHeight="1" thickBot="1" x14ac:dyDescent="0.3">
      <c r="A265" s="125" t="s">
        <v>53</v>
      </c>
      <c r="B265" s="22"/>
      <c r="C265" s="65" t="s">
        <v>96</v>
      </c>
      <c r="D265" s="30">
        <v>5</v>
      </c>
      <c r="E265" s="41"/>
      <c r="F265" s="41"/>
      <c r="G265" s="41"/>
      <c r="H265" s="41"/>
      <c r="I265" s="41"/>
      <c r="J265" s="41"/>
      <c r="K265" s="41"/>
      <c r="L265" s="41">
        <v>10</v>
      </c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</row>
    <row r="266" spans="1:59" ht="13.8" thickBot="1" x14ac:dyDescent="0.3">
      <c r="A266" s="16"/>
      <c r="B266" s="22"/>
      <c r="C266" s="66" t="s">
        <v>49</v>
      </c>
      <c r="D266" s="30">
        <v>30</v>
      </c>
      <c r="E266" s="41">
        <v>30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</row>
    <row r="267" spans="1:59" ht="13.8" thickBot="1" x14ac:dyDescent="0.3">
      <c r="A267" s="16"/>
      <c r="B267" s="22"/>
      <c r="C267" s="66" t="s">
        <v>60</v>
      </c>
      <c r="D267" s="42">
        <v>10</v>
      </c>
      <c r="E267" s="41"/>
      <c r="F267" s="41"/>
      <c r="G267" s="41"/>
      <c r="H267" s="41"/>
      <c r="I267" s="41"/>
      <c r="J267" s="41">
        <v>10</v>
      </c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</row>
    <row r="268" spans="1:59" x14ac:dyDescent="0.25">
      <c r="A268" s="16"/>
      <c r="B268" s="22"/>
      <c r="C268" s="29" t="s">
        <v>31</v>
      </c>
      <c r="D268" s="42">
        <v>180</v>
      </c>
      <c r="E268" s="41"/>
      <c r="F268" s="41"/>
      <c r="G268" s="41"/>
      <c r="H268" s="41"/>
      <c r="I268" s="41"/>
      <c r="J268" s="41"/>
      <c r="K268" s="41"/>
      <c r="L268" s="41">
        <v>3</v>
      </c>
      <c r="M268" s="41">
        <v>90</v>
      </c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>
        <v>0.5</v>
      </c>
      <c r="AB268" s="41">
        <v>4.5</v>
      </c>
      <c r="AC268" s="41"/>
      <c r="AD268" s="41"/>
      <c r="AE268" s="41"/>
      <c r="AF268" s="41"/>
      <c r="AG268" s="41"/>
      <c r="AH268" s="41"/>
      <c r="AI268" s="41"/>
      <c r="AJ268" s="41">
        <v>27</v>
      </c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</row>
    <row r="269" spans="1:59" ht="13.8" thickBot="1" x14ac:dyDescent="0.3">
      <c r="A269" s="16"/>
      <c r="B269" s="13"/>
      <c r="C269" s="66" t="s">
        <v>48</v>
      </c>
      <c r="D269" s="43">
        <v>180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>
        <v>10</v>
      </c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>
        <v>0.6</v>
      </c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</row>
    <row r="270" spans="1:59" x14ac:dyDescent="0.25">
      <c r="A270" s="16"/>
      <c r="B270" s="4"/>
      <c r="C270" s="30"/>
      <c r="D270" s="44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</row>
    <row r="271" spans="1:59" x14ac:dyDescent="0.25">
      <c r="A271" s="16"/>
      <c r="B271" s="4"/>
      <c r="C271" s="29"/>
      <c r="D271" s="46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</row>
    <row r="272" spans="1:59" x14ac:dyDescent="0.25">
      <c r="A272" s="24" t="s">
        <v>33</v>
      </c>
      <c r="B272" s="22"/>
      <c r="C272" s="67" t="s">
        <v>178</v>
      </c>
      <c r="D272" s="55">
        <v>180</v>
      </c>
      <c r="E272" s="41"/>
      <c r="F272" s="41"/>
      <c r="G272" s="41"/>
      <c r="H272" s="41"/>
      <c r="I272" s="41"/>
      <c r="J272" s="41"/>
      <c r="K272" s="41"/>
      <c r="L272" s="41"/>
      <c r="M272" s="41">
        <v>180</v>
      </c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</row>
    <row r="273" spans="1:59" x14ac:dyDescent="0.25">
      <c r="A273" s="24"/>
      <c r="B273" s="22"/>
      <c r="C273" s="29"/>
      <c r="D273" s="46"/>
      <c r="E273" s="41">
        <f>SUM(E265:E272)</f>
        <v>30</v>
      </c>
      <c r="F273" s="41">
        <f t="shared" ref="F273:BF273" si="627">SUM(F265:F272)</f>
        <v>0</v>
      </c>
      <c r="G273" s="41">
        <f t="shared" si="627"/>
        <v>0</v>
      </c>
      <c r="H273" s="41">
        <f t="shared" si="627"/>
        <v>0</v>
      </c>
      <c r="I273" s="41">
        <f t="shared" si="627"/>
        <v>0</v>
      </c>
      <c r="J273" s="41">
        <f t="shared" si="627"/>
        <v>10</v>
      </c>
      <c r="K273" s="41">
        <f t="shared" si="627"/>
        <v>0</v>
      </c>
      <c r="L273" s="41">
        <f t="shared" si="627"/>
        <v>13</v>
      </c>
      <c r="M273" s="41">
        <f t="shared" si="627"/>
        <v>270</v>
      </c>
      <c r="N273" s="41">
        <f t="shared" si="627"/>
        <v>0</v>
      </c>
      <c r="O273" s="41">
        <f t="shared" si="627"/>
        <v>0</v>
      </c>
      <c r="P273" s="41">
        <f t="shared" si="627"/>
        <v>0</v>
      </c>
      <c r="Q273" s="41">
        <f t="shared" si="627"/>
        <v>0</v>
      </c>
      <c r="R273" s="41">
        <f t="shared" si="627"/>
        <v>0</v>
      </c>
      <c r="S273" s="41">
        <f t="shared" si="627"/>
        <v>0</v>
      </c>
      <c r="T273" s="41">
        <f t="shared" si="627"/>
        <v>0</v>
      </c>
      <c r="U273" s="41">
        <f t="shared" si="627"/>
        <v>0</v>
      </c>
      <c r="V273" s="41">
        <f t="shared" si="627"/>
        <v>0</v>
      </c>
      <c r="W273" s="41">
        <f t="shared" si="627"/>
        <v>0</v>
      </c>
      <c r="X273" s="41">
        <f t="shared" si="627"/>
        <v>0</v>
      </c>
      <c r="Y273" s="41">
        <f t="shared" si="627"/>
        <v>0</v>
      </c>
      <c r="Z273" s="41">
        <f t="shared" si="627"/>
        <v>0</v>
      </c>
      <c r="AA273" s="41">
        <f t="shared" si="627"/>
        <v>0.5</v>
      </c>
      <c r="AB273" s="41">
        <f t="shared" si="627"/>
        <v>14.5</v>
      </c>
      <c r="AC273" s="41">
        <f t="shared" si="627"/>
        <v>0</v>
      </c>
      <c r="AD273" s="41">
        <f t="shared" si="627"/>
        <v>0</v>
      </c>
      <c r="AE273" s="41">
        <f t="shared" si="627"/>
        <v>0</v>
      </c>
      <c r="AF273" s="41">
        <f t="shared" si="627"/>
        <v>0</v>
      </c>
      <c r="AG273" s="41">
        <f t="shared" si="627"/>
        <v>0</v>
      </c>
      <c r="AH273" s="41">
        <f t="shared" si="627"/>
        <v>0</v>
      </c>
      <c r="AI273" s="41">
        <f t="shared" si="627"/>
        <v>0</v>
      </c>
      <c r="AJ273" s="41">
        <f t="shared" si="627"/>
        <v>27</v>
      </c>
      <c r="AK273" s="41">
        <f t="shared" si="627"/>
        <v>0</v>
      </c>
      <c r="AL273" s="41">
        <f t="shared" si="627"/>
        <v>0</v>
      </c>
      <c r="AM273" s="41">
        <f t="shared" si="627"/>
        <v>0</v>
      </c>
      <c r="AN273" s="41">
        <f t="shared" si="627"/>
        <v>0</v>
      </c>
      <c r="AO273" s="41">
        <f t="shared" si="627"/>
        <v>0</v>
      </c>
      <c r="AP273" s="41">
        <f t="shared" si="627"/>
        <v>0</v>
      </c>
      <c r="AQ273" s="41">
        <f t="shared" si="627"/>
        <v>0</v>
      </c>
      <c r="AR273" s="41">
        <f t="shared" si="627"/>
        <v>0</v>
      </c>
      <c r="AS273" s="41">
        <f t="shared" si="627"/>
        <v>0.6</v>
      </c>
      <c r="AT273" s="41">
        <f t="shared" si="627"/>
        <v>0</v>
      </c>
      <c r="AU273" s="41">
        <f t="shared" si="627"/>
        <v>0</v>
      </c>
      <c r="AV273" s="41">
        <f t="shared" si="627"/>
        <v>0</v>
      </c>
      <c r="AW273" s="41">
        <f t="shared" si="627"/>
        <v>0</v>
      </c>
      <c r="AX273" s="41">
        <f t="shared" si="627"/>
        <v>0</v>
      </c>
      <c r="AY273" s="41">
        <f t="shared" si="627"/>
        <v>0</v>
      </c>
      <c r="AZ273" s="41">
        <f t="shared" si="627"/>
        <v>0</v>
      </c>
      <c r="BA273" s="41">
        <f t="shared" si="627"/>
        <v>0</v>
      </c>
      <c r="BB273" s="41">
        <f t="shared" si="627"/>
        <v>0</v>
      </c>
      <c r="BC273" s="41">
        <f t="shared" si="627"/>
        <v>0</v>
      </c>
      <c r="BD273" s="41">
        <f t="shared" si="627"/>
        <v>0</v>
      </c>
      <c r="BE273" s="41">
        <f t="shared" si="627"/>
        <v>0</v>
      </c>
      <c r="BF273" s="41">
        <f t="shared" si="627"/>
        <v>0</v>
      </c>
    </row>
    <row r="274" spans="1:59" x14ac:dyDescent="0.25">
      <c r="A274" s="16"/>
      <c r="B274" s="6"/>
      <c r="C274" s="29"/>
      <c r="D274" s="46"/>
      <c r="E274" s="41">
        <f>E$2*E273/1000</f>
        <v>2.25</v>
      </c>
      <c r="F274" s="41">
        <f t="shared" ref="F274:BF274" si="628">F$2*F273/1000</f>
        <v>0</v>
      </c>
      <c r="G274" s="41">
        <f t="shared" si="628"/>
        <v>0</v>
      </c>
      <c r="H274" s="41">
        <f t="shared" si="628"/>
        <v>0</v>
      </c>
      <c r="I274" s="41">
        <f t="shared" si="628"/>
        <v>0</v>
      </c>
      <c r="J274" s="41">
        <f t="shared" si="628"/>
        <v>3.9</v>
      </c>
      <c r="K274" s="41">
        <f t="shared" si="628"/>
        <v>0</v>
      </c>
      <c r="L274" s="41">
        <f t="shared" si="628"/>
        <v>7.8</v>
      </c>
      <c r="M274" s="41">
        <f t="shared" si="628"/>
        <v>13.5</v>
      </c>
      <c r="N274" s="41">
        <f t="shared" si="628"/>
        <v>0</v>
      </c>
      <c r="O274" s="41">
        <f t="shared" si="628"/>
        <v>0</v>
      </c>
      <c r="P274" s="41">
        <f t="shared" si="628"/>
        <v>0</v>
      </c>
      <c r="Q274" s="41">
        <f t="shared" si="628"/>
        <v>0</v>
      </c>
      <c r="R274" s="41">
        <f t="shared" si="628"/>
        <v>0</v>
      </c>
      <c r="S274" s="41">
        <f t="shared" si="628"/>
        <v>0</v>
      </c>
      <c r="T274" s="41">
        <f t="shared" si="628"/>
        <v>0</v>
      </c>
      <c r="U274" s="41">
        <f t="shared" si="628"/>
        <v>0</v>
      </c>
      <c r="V274" s="41">
        <f t="shared" si="628"/>
        <v>0</v>
      </c>
      <c r="W274" s="41">
        <f t="shared" si="628"/>
        <v>0</v>
      </c>
      <c r="X274" s="41">
        <f t="shared" si="628"/>
        <v>0</v>
      </c>
      <c r="Y274" s="41">
        <f t="shared" si="628"/>
        <v>0</v>
      </c>
      <c r="Z274" s="41">
        <f t="shared" si="628"/>
        <v>0</v>
      </c>
      <c r="AA274" s="41">
        <f t="shared" si="628"/>
        <v>6.0000000000000001E-3</v>
      </c>
      <c r="AB274" s="41">
        <f t="shared" si="628"/>
        <v>1.0149999999999999</v>
      </c>
      <c r="AC274" s="41">
        <f t="shared" si="628"/>
        <v>0</v>
      </c>
      <c r="AD274" s="41">
        <f t="shared" si="628"/>
        <v>0</v>
      </c>
      <c r="AE274" s="41">
        <f t="shared" si="628"/>
        <v>0</v>
      </c>
      <c r="AF274" s="41">
        <f t="shared" si="628"/>
        <v>0</v>
      </c>
      <c r="AG274" s="41">
        <f t="shared" si="628"/>
        <v>0</v>
      </c>
      <c r="AH274" s="41">
        <f t="shared" si="628"/>
        <v>0</v>
      </c>
      <c r="AI274" s="41">
        <f t="shared" si="628"/>
        <v>0</v>
      </c>
      <c r="AJ274" s="41">
        <f t="shared" si="628"/>
        <v>0.91800000000000004</v>
      </c>
      <c r="AK274" s="41">
        <f t="shared" si="628"/>
        <v>0</v>
      </c>
      <c r="AL274" s="41">
        <f t="shared" si="628"/>
        <v>0</v>
      </c>
      <c r="AM274" s="41">
        <f t="shared" si="628"/>
        <v>0</v>
      </c>
      <c r="AN274" s="41">
        <f t="shared" si="628"/>
        <v>0</v>
      </c>
      <c r="AO274" s="41">
        <f t="shared" si="628"/>
        <v>0</v>
      </c>
      <c r="AP274" s="41">
        <f t="shared" si="628"/>
        <v>0</v>
      </c>
      <c r="AQ274" s="41">
        <f t="shared" si="628"/>
        <v>0</v>
      </c>
      <c r="AR274" s="41">
        <f t="shared" si="628"/>
        <v>0</v>
      </c>
      <c r="AS274" s="41">
        <f t="shared" si="628"/>
        <v>0.21</v>
      </c>
      <c r="AT274" s="41">
        <f t="shared" si="628"/>
        <v>0</v>
      </c>
      <c r="AU274" s="41">
        <f t="shared" si="628"/>
        <v>0</v>
      </c>
      <c r="AV274" s="41">
        <f t="shared" si="628"/>
        <v>0</v>
      </c>
      <c r="AW274" s="41">
        <f t="shared" si="628"/>
        <v>0</v>
      </c>
      <c r="AX274" s="41">
        <f t="shared" si="628"/>
        <v>0</v>
      </c>
      <c r="AY274" s="41">
        <f t="shared" si="628"/>
        <v>0</v>
      </c>
      <c r="AZ274" s="41">
        <f t="shared" si="628"/>
        <v>0</v>
      </c>
      <c r="BA274" s="41">
        <f t="shared" si="628"/>
        <v>0</v>
      </c>
      <c r="BB274" s="41">
        <f t="shared" si="628"/>
        <v>0</v>
      </c>
      <c r="BC274" s="41">
        <f t="shared" si="628"/>
        <v>0</v>
      </c>
      <c r="BD274" s="41">
        <f t="shared" si="628"/>
        <v>0</v>
      </c>
      <c r="BE274" s="41">
        <f t="shared" si="628"/>
        <v>0</v>
      </c>
      <c r="BF274" s="41">
        <f t="shared" si="628"/>
        <v>0</v>
      </c>
      <c r="BG274" s="95">
        <f>SUM(E274:BF274)</f>
        <v>29.599</v>
      </c>
    </row>
    <row r="278" spans="1:59" ht="13.8" thickBot="1" x14ac:dyDescent="0.3">
      <c r="A278" s="123"/>
      <c r="B278" s="22"/>
      <c r="C278" s="66" t="s">
        <v>66</v>
      </c>
      <c r="D278" s="42">
        <v>180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>
        <v>6</v>
      </c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>
        <v>24</v>
      </c>
      <c r="AY278" s="41"/>
      <c r="AZ278" s="41"/>
      <c r="BA278" s="41"/>
      <c r="BB278" s="41"/>
      <c r="BC278" s="41"/>
      <c r="BD278" s="41"/>
      <c r="BE278" s="41"/>
      <c r="BF278" s="41"/>
    </row>
    <row r="279" spans="1:59" ht="13.8" thickBot="1" x14ac:dyDescent="0.3">
      <c r="A279" s="124"/>
      <c r="B279" s="22"/>
      <c r="C279" s="66" t="s">
        <v>57</v>
      </c>
      <c r="D279" s="51" t="s">
        <v>98</v>
      </c>
      <c r="E279" s="41"/>
      <c r="F279" s="41">
        <v>50</v>
      </c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</row>
    <row r="280" spans="1:59" x14ac:dyDescent="0.25">
      <c r="A280" s="16"/>
      <c r="B280" s="4"/>
      <c r="C280" s="29"/>
      <c r="D280" s="44"/>
      <c r="E280" s="41">
        <f t="shared" ref="E280:AJ280" si="629">SUM(E30:E279)</f>
        <v>6361036.2094088504</v>
      </c>
      <c r="F280" s="41">
        <f t="shared" si="629"/>
        <v>1919512.8254902936</v>
      </c>
      <c r="G280" s="41">
        <f t="shared" si="629"/>
        <v>360803.52488869359</v>
      </c>
      <c r="H280" s="41">
        <f t="shared" si="629"/>
        <v>0</v>
      </c>
      <c r="I280" s="41">
        <f t="shared" si="629"/>
        <v>0</v>
      </c>
      <c r="J280" s="41">
        <f t="shared" si="629"/>
        <v>1658039.2438000306</v>
      </c>
      <c r="K280" s="41">
        <f t="shared" si="629"/>
        <v>8299927.7017457383</v>
      </c>
      <c r="L280" s="41">
        <f t="shared" si="629"/>
        <v>41605014.323441729</v>
      </c>
      <c r="M280" s="41">
        <f t="shared" si="629"/>
        <v>26672752.037764452</v>
      </c>
      <c r="N280" s="41">
        <f t="shared" si="629"/>
        <v>3891711.0133333169</v>
      </c>
      <c r="O280" s="41">
        <f t="shared" si="629"/>
        <v>360339.26065920008</v>
      </c>
      <c r="P280" s="41">
        <f t="shared" si="629"/>
        <v>1944864.7514366522</v>
      </c>
      <c r="Q280" s="41">
        <f t="shared" si="629"/>
        <v>1642801.805667568</v>
      </c>
      <c r="R280" s="41">
        <f t="shared" si="629"/>
        <v>2884075.3825440723</v>
      </c>
      <c r="S280" s="41">
        <f t="shared" si="629"/>
        <v>12385.635328000002</v>
      </c>
      <c r="T280" s="41">
        <f t="shared" si="629"/>
        <v>1094819.0582783995</v>
      </c>
      <c r="U280" s="41">
        <f t="shared" si="629"/>
        <v>30668166.807457343</v>
      </c>
      <c r="V280" s="41">
        <f t="shared" si="629"/>
        <v>1299218.4730341174</v>
      </c>
      <c r="W280" s="41">
        <f t="shared" si="629"/>
        <v>5789738.0980363144</v>
      </c>
      <c r="X280" s="41">
        <f t="shared" si="629"/>
        <v>4295989.0832346855</v>
      </c>
      <c r="Y280" s="41">
        <f t="shared" si="629"/>
        <v>1612524.8907304246</v>
      </c>
      <c r="Z280" s="41">
        <f t="shared" si="629"/>
        <v>2502300.7535888585</v>
      </c>
      <c r="AA280" s="41">
        <f t="shared" si="629"/>
        <v>762053.91003089724</v>
      </c>
      <c r="AB280" s="41">
        <f t="shared" si="629"/>
        <v>2400465.5178881013</v>
      </c>
      <c r="AC280" s="41">
        <f t="shared" si="629"/>
        <v>1200893.9716992066</v>
      </c>
      <c r="AD280" s="41">
        <f t="shared" si="629"/>
        <v>0</v>
      </c>
      <c r="AE280" s="41">
        <f t="shared" si="629"/>
        <v>0</v>
      </c>
      <c r="AF280" s="41">
        <f t="shared" si="629"/>
        <v>1271614.879528465</v>
      </c>
      <c r="AG280" s="41">
        <f t="shared" si="629"/>
        <v>9419.769311818116</v>
      </c>
      <c r="AH280" s="41">
        <f t="shared" si="629"/>
        <v>3515692.9223672431</v>
      </c>
      <c r="AI280" s="41">
        <f t="shared" si="629"/>
        <v>0</v>
      </c>
      <c r="AJ280" s="41">
        <f t="shared" si="629"/>
        <v>1913359.1240945221</v>
      </c>
      <c r="AK280" s="41">
        <f t="shared" ref="AK280:BF280" si="630">SUM(AK30:AK279)</f>
        <v>2450987.7481950414</v>
      </c>
      <c r="AL280" s="41">
        <f t="shared" si="630"/>
        <v>4975239.0780515559</v>
      </c>
      <c r="AM280" s="41">
        <f t="shared" si="630"/>
        <v>331217.79973345873</v>
      </c>
      <c r="AN280" s="41">
        <f t="shared" si="630"/>
        <v>131766.02875371734</v>
      </c>
      <c r="AO280" s="41">
        <f t="shared" si="630"/>
        <v>2549.5705302958081</v>
      </c>
      <c r="AP280" s="41">
        <f t="shared" si="630"/>
        <v>492.42795002999992</v>
      </c>
      <c r="AQ280" s="41">
        <f t="shared" si="630"/>
        <v>162.21042</v>
      </c>
      <c r="AR280" s="41">
        <f t="shared" si="630"/>
        <v>0</v>
      </c>
      <c r="AS280" s="41">
        <f t="shared" si="630"/>
        <v>168580.40644340133</v>
      </c>
      <c r="AT280" s="41">
        <f t="shared" si="630"/>
        <v>69010.175831697881</v>
      </c>
      <c r="AU280" s="41">
        <f t="shared" si="630"/>
        <v>2412661.5214739377</v>
      </c>
      <c r="AV280" s="41">
        <f t="shared" si="630"/>
        <v>10924174.505997445</v>
      </c>
      <c r="AW280" s="41">
        <f t="shared" si="630"/>
        <v>165080.34416640003</v>
      </c>
      <c r="AX280" s="41">
        <f t="shared" si="630"/>
        <v>29096.818176000004</v>
      </c>
      <c r="AY280" s="41">
        <f t="shared" si="630"/>
        <v>779181.80491264025</v>
      </c>
      <c r="AZ280" s="41">
        <f t="shared" si="630"/>
        <v>11853711.819297237</v>
      </c>
      <c r="BA280" s="41">
        <f t="shared" si="630"/>
        <v>45320525.732320949</v>
      </c>
      <c r="BB280" s="41">
        <f t="shared" si="630"/>
        <v>10075251.770019531</v>
      </c>
      <c r="BC280" s="41">
        <f t="shared" si="630"/>
        <v>19089641.720214844</v>
      </c>
      <c r="BD280" s="41">
        <f t="shared" si="630"/>
        <v>6183106.6402380103</v>
      </c>
      <c r="BE280" s="41">
        <f t="shared" si="630"/>
        <v>0</v>
      </c>
      <c r="BF280" s="41">
        <f t="shared" si="630"/>
        <v>465085.02662928135</v>
      </c>
    </row>
    <row r="281" spans="1:59" ht="13.8" thickBot="1" x14ac:dyDescent="0.3">
      <c r="C281" s="34"/>
      <c r="D281" s="34"/>
      <c r="E281" s="41">
        <f>E$2*E280/1000</f>
        <v>477077.71570566378</v>
      </c>
      <c r="F281" s="41">
        <f t="shared" ref="F281:BF281" si="631">F$2*F280/1000</f>
        <v>90217.102798043808</v>
      </c>
      <c r="G281" s="41">
        <f t="shared" si="631"/>
        <v>50512.4934844171</v>
      </c>
      <c r="H281" s="41">
        <f t="shared" si="631"/>
        <v>0</v>
      </c>
      <c r="I281" s="41">
        <f t="shared" si="631"/>
        <v>0</v>
      </c>
      <c r="J281" s="41">
        <f t="shared" si="631"/>
        <v>646635.30508201197</v>
      </c>
      <c r="K281" s="41">
        <f t="shared" si="631"/>
        <v>2240980.4794713492</v>
      </c>
      <c r="L281" s="41">
        <f t="shared" si="631"/>
        <v>24963008.594065037</v>
      </c>
      <c r="M281" s="41">
        <f t="shared" si="631"/>
        <v>1333637.6018882226</v>
      </c>
      <c r="N281" s="41">
        <f t="shared" si="631"/>
        <v>233502.66079999899</v>
      </c>
      <c r="O281" s="41">
        <f t="shared" si="631"/>
        <v>72067.852131840016</v>
      </c>
      <c r="P281" s="41">
        <f t="shared" si="631"/>
        <v>291729.71271549782</v>
      </c>
      <c r="Q281" s="41">
        <f t="shared" si="631"/>
        <v>279276.30696348654</v>
      </c>
      <c r="R281" s="41">
        <f t="shared" si="631"/>
        <v>317248.29207984795</v>
      </c>
      <c r="S281" s="41">
        <f t="shared" si="631"/>
        <v>2477.1270656000002</v>
      </c>
      <c r="T281" s="41">
        <f t="shared" si="631"/>
        <v>109481.90582783996</v>
      </c>
      <c r="U281" s="41">
        <f t="shared" si="631"/>
        <v>306681.66807457339</v>
      </c>
      <c r="V281" s="41">
        <f t="shared" si="631"/>
        <v>38976.554191023519</v>
      </c>
      <c r="W281" s="41">
        <f t="shared" si="631"/>
        <v>202640.83343127102</v>
      </c>
      <c r="X281" s="41">
        <f t="shared" si="631"/>
        <v>85919.781664693714</v>
      </c>
      <c r="Y281" s="41">
        <f t="shared" si="631"/>
        <v>32250.49781460849</v>
      </c>
      <c r="Z281" s="41">
        <f t="shared" si="631"/>
        <v>300276.09043066303</v>
      </c>
      <c r="AA281" s="41">
        <f t="shared" si="631"/>
        <v>9144.6469203707675</v>
      </c>
      <c r="AB281" s="41">
        <f t="shared" si="631"/>
        <v>168032.58625216706</v>
      </c>
      <c r="AC281" s="41">
        <f t="shared" si="631"/>
        <v>42031.289009472232</v>
      </c>
      <c r="AD281" s="41">
        <f t="shared" si="631"/>
        <v>0</v>
      </c>
      <c r="AE281" s="41">
        <f t="shared" si="631"/>
        <v>0</v>
      </c>
      <c r="AF281" s="41">
        <f t="shared" si="631"/>
        <v>139877.63674813116</v>
      </c>
      <c r="AG281" s="41">
        <f t="shared" si="631"/>
        <v>357.95123384908845</v>
      </c>
      <c r="AH281" s="41">
        <f t="shared" si="631"/>
        <v>133596.33104995525</v>
      </c>
      <c r="AI281" s="41">
        <f t="shared" si="631"/>
        <v>0</v>
      </c>
      <c r="AJ281" s="41">
        <f t="shared" si="631"/>
        <v>65054.210219213754</v>
      </c>
      <c r="AK281" s="41">
        <f t="shared" si="631"/>
        <v>245098.77481950415</v>
      </c>
      <c r="AL281" s="41">
        <f t="shared" si="631"/>
        <v>273638.14929283562</v>
      </c>
      <c r="AM281" s="41">
        <f t="shared" si="631"/>
        <v>10598.969591470679</v>
      </c>
      <c r="AN281" s="41">
        <f t="shared" si="631"/>
        <v>5929.4712939172805</v>
      </c>
      <c r="AO281" s="41">
        <f t="shared" si="631"/>
        <v>122.37938545419878</v>
      </c>
      <c r="AP281" s="41">
        <f t="shared" si="631"/>
        <v>11.325842850689998</v>
      </c>
      <c r="AQ281" s="41">
        <f t="shared" si="631"/>
        <v>4.2174709199999993</v>
      </c>
      <c r="AR281" s="41">
        <f t="shared" si="631"/>
        <v>0</v>
      </c>
      <c r="AS281" s="41">
        <f t="shared" si="631"/>
        <v>59003.142255190462</v>
      </c>
      <c r="AT281" s="41">
        <f t="shared" si="631"/>
        <v>28984.273849313111</v>
      </c>
      <c r="AU281" s="41">
        <f t="shared" si="631"/>
        <v>772051.68687165994</v>
      </c>
      <c r="AV281" s="41">
        <f t="shared" si="631"/>
        <v>393270.28221590805</v>
      </c>
      <c r="AW281" s="41">
        <f t="shared" si="631"/>
        <v>16508.034416640003</v>
      </c>
      <c r="AX281" s="41">
        <f t="shared" si="631"/>
        <v>2909.6818176000006</v>
      </c>
      <c r="AY281" s="41">
        <f t="shared" si="631"/>
        <v>77918.180491264036</v>
      </c>
      <c r="AZ281" s="41">
        <f t="shared" si="631"/>
        <v>2607816.6002453924</v>
      </c>
      <c r="BA281" s="41">
        <f t="shared" si="631"/>
        <v>12689747.205049865</v>
      </c>
      <c r="BB281" s="41">
        <f t="shared" si="631"/>
        <v>2518812.9425048828</v>
      </c>
      <c r="BC281" s="41">
        <f t="shared" si="631"/>
        <v>4772410.4300537109</v>
      </c>
      <c r="BD281" s="41">
        <f t="shared" si="631"/>
        <v>1112959.195242842</v>
      </c>
      <c r="BE281" s="41">
        <f t="shared" si="631"/>
        <v>0</v>
      </c>
      <c r="BF281" s="41">
        <f t="shared" si="631"/>
        <v>55810.203195513765</v>
      </c>
      <c r="BG281" s="95">
        <f>SUM(E281:BF281)</f>
        <v>58276298.373025574</v>
      </c>
    </row>
    <row r="282" spans="1:59" ht="26.25" customHeight="1" thickBot="1" x14ac:dyDescent="0.3">
      <c r="A282" s="126" t="s">
        <v>38</v>
      </c>
      <c r="B282" s="71"/>
      <c r="C282" s="65" t="s">
        <v>99</v>
      </c>
      <c r="D282" s="49">
        <v>180</v>
      </c>
      <c r="E282" s="41"/>
      <c r="F282" s="41"/>
      <c r="G282" s="41"/>
      <c r="H282" s="41"/>
      <c r="I282" s="41"/>
      <c r="J282" s="41"/>
      <c r="K282" s="41"/>
      <c r="L282" s="41">
        <v>3</v>
      </c>
      <c r="M282" s="41">
        <v>90</v>
      </c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>
        <v>0.5</v>
      </c>
      <c r="AB282" s="41">
        <v>4.5</v>
      </c>
      <c r="AC282" s="41"/>
      <c r="AD282" s="41"/>
      <c r="AE282" s="41"/>
      <c r="AF282" s="41"/>
      <c r="AG282" s="41"/>
      <c r="AH282" s="41"/>
      <c r="AI282" s="41"/>
      <c r="AJ282" s="41"/>
      <c r="AK282" s="41"/>
      <c r="AL282" s="41">
        <v>27</v>
      </c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</row>
    <row r="283" spans="1:59" ht="13.8" thickBot="1" x14ac:dyDescent="0.3">
      <c r="A283" s="127"/>
      <c r="B283" s="13"/>
      <c r="C283" s="66" t="s">
        <v>48</v>
      </c>
      <c r="D283" s="43">
        <v>180</v>
      </c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>
        <v>10</v>
      </c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>
        <v>0.6</v>
      </c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</row>
    <row r="284" spans="1:59" ht="13.8" thickBot="1" x14ac:dyDescent="0.3">
      <c r="A284" s="76"/>
      <c r="B284" s="22"/>
      <c r="C284" s="66" t="s">
        <v>100</v>
      </c>
      <c r="D284" s="30">
        <v>50</v>
      </c>
      <c r="E284" s="41"/>
      <c r="F284" s="41"/>
      <c r="G284" s="41"/>
      <c r="H284" s="41"/>
      <c r="I284" s="41"/>
      <c r="J284" s="41"/>
      <c r="K284" s="41">
        <v>5</v>
      </c>
      <c r="L284" s="41">
        <v>1.4</v>
      </c>
      <c r="M284" s="41"/>
      <c r="N284" s="41"/>
      <c r="O284" s="41">
        <v>7</v>
      </c>
      <c r="P284" s="41">
        <v>12.9</v>
      </c>
      <c r="Q284" s="41"/>
      <c r="R284" s="41">
        <v>0.9</v>
      </c>
      <c r="S284" s="41"/>
      <c r="T284" s="41"/>
      <c r="U284" s="41"/>
      <c r="V284" s="41"/>
      <c r="W284" s="41"/>
      <c r="X284" s="41"/>
      <c r="Y284" s="41"/>
      <c r="Z284" s="41"/>
      <c r="AA284" s="41"/>
      <c r="AB284" s="41">
        <v>2.9</v>
      </c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>
        <v>14.6</v>
      </c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</row>
    <row r="285" spans="1:59" x14ac:dyDescent="0.25">
      <c r="A285" s="14"/>
      <c r="B285" s="22"/>
      <c r="C285" s="86"/>
      <c r="D285" s="30"/>
      <c r="E285" s="41">
        <f>SUM(E282:E284)</f>
        <v>0</v>
      </c>
      <c r="F285" s="41">
        <f t="shared" ref="F285:BF285" si="632">SUM(F282:F284)</f>
        <v>0</v>
      </c>
      <c r="G285" s="41">
        <f t="shared" si="632"/>
        <v>0</v>
      </c>
      <c r="H285" s="41">
        <f t="shared" si="632"/>
        <v>0</v>
      </c>
      <c r="I285" s="41">
        <f t="shared" si="632"/>
        <v>0</v>
      </c>
      <c r="J285" s="41">
        <f t="shared" si="632"/>
        <v>0</v>
      </c>
      <c r="K285" s="41">
        <f t="shared" si="632"/>
        <v>5</v>
      </c>
      <c r="L285" s="41">
        <f t="shared" si="632"/>
        <v>4.4000000000000004</v>
      </c>
      <c r="M285" s="41">
        <f t="shared" si="632"/>
        <v>90</v>
      </c>
      <c r="N285" s="41">
        <f t="shared" si="632"/>
        <v>0</v>
      </c>
      <c r="O285" s="41">
        <f t="shared" si="632"/>
        <v>7</v>
      </c>
      <c r="P285" s="41">
        <f t="shared" si="632"/>
        <v>12.9</v>
      </c>
      <c r="Q285" s="41">
        <f t="shared" si="632"/>
        <v>0</v>
      </c>
      <c r="R285" s="41">
        <f t="shared" si="632"/>
        <v>0.9</v>
      </c>
      <c r="S285" s="41">
        <f t="shared" si="632"/>
        <v>0</v>
      </c>
      <c r="T285" s="41">
        <f t="shared" si="632"/>
        <v>0</v>
      </c>
      <c r="U285" s="41">
        <f t="shared" si="632"/>
        <v>0</v>
      </c>
      <c r="V285" s="41">
        <f t="shared" si="632"/>
        <v>0</v>
      </c>
      <c r="W285" s="41">
        <f t="shared" si="632"/>
        <v>0</v>
      </c>
      <c r="X285" s="41">
        <f t="shared" si="632"/>
        <v>0</v>
      </c>
      <c r="Y285" s="41">
        <f t="shared" si="632"/>
        <v>0</v>
      </c>
      <c r="Z285" s="41">
        <f t="shared" si="632"/>
        <v>0</v>
      </c>
      <c r="AA285" s="41">
        <f t="shared" si="632"/>
        <v>0.5</v>
      </c>
      <c r="AB285" s="41">
        <f t="shared" si="632"/>
        <v>17.399999999999999</v>
      </c>
      <c r="AC285" s="41">
        <f t="shared" si="632"/>
        <v>0</v>
      </c>
      <c r="AD285" s="41">
        <f t="shared" si="632"/>
        <v>0</v>
      </c>
      <c r="AE285" s="41">
        <f t="shared" si="632"/>
        <v>0</v>
      </c>
      <c r="AF285" s="41">
        <f t="shared" si="632"/>
        <v>0</v>
      </c>
      <c r="AG285" s="41">
        <f t="shared" si="632"/>
        <v>0</v>
      </c>
      <c r="AH285" s="41">
        <f t="shared" si="632"/>
        <v>0</v>
      </c>
      <c r="AI285" s="41">
        <f t="shared" si="632"/>
        <v>0</v>
      </c>
      <c r="AJ285" s="41">
        <f t="shared" si="632"/>
        <v>0</v>
      </c>
      <c r="AK285" s="41">
        <f t="shared" si="632"/>
        <v>0</v>
      </c>
      <c r="AL285" s="41">
        <f t="shared" si="632"/>
        <v>27</v>
      </c>
      <c r="AM285" s="41">
        <f t="shared" si="632"/>
        <v>0</v>
      </c>
      <c r="AN285" s="41">
        <f t="shared" si="632"/>
        <v>14.6</v>
      </c>
      <c r="AO285" s="41">
        <f t="shared" si="632"/>
        <v>0</v>
      </c>
      <c r="AP285" s="41">
        <f t="shared" si="632"/>
        <v>0</v>
      </c>
      <c r="AQ285" s="41">
        <f t="shared" si="632"/>
        <v>0</v>
      </c>
      <c r="AR285" s="41">
        <f t="shared" si="632"/>
        <v>0</v>
      </c>
      <c r="AS285" s="41">
        <f t="shared" si="632"/>
        <v>0.6</v>
      </c>
      <c r="AT285" s="41">
        <f t="shared" si="632"/>
        <v>0</v>
      </c>
      <c r="AU285" s="41">
        <f t="shared" si="632"/>
        <v>0</v>
      </c>
      <c r="AV285" s="41">
        <f t="shared" si="632"/>
        <v>0</v>
      </c>
      <c r="AW285" s="41">
        <f t="shared" si="632"/>
        <v>0</v>
      </c>
      <c r="AX285" s="41">
        <f t="shared" si="632"/>
        <v>0</v>
      </c>
      <c r="AY285" s="41">
        <f t="shared" si="632"/>
        <v>0</v>
      </c>
      <c r="AZ285" s="41">
        <f t="shared" si="632"/>
        <v>0</v>
      </c>
      <c r="BA285" s="41">
        <f t="shared" si="632"/>
        <v>0</v>
      </c>
      <c r="BB285" s="41">
        <f t="shared" si="632"/>
        <v>0</v>
      </c>
      <c r="BC285" s="41">
        <f t="shared" si="632"/>
        <v>0</v>
      </c>
      <c r="BD285" s="41">
        <f t="shared" si="632"/>
        <v>0</v>
      </c>
      <c r="BE285" s="41">
        <f t="shared" si="632"/>
        <v>0</v>
      </c>
      <c r="BF285" s="41">
        <f t="shared" si="632"/>
        <v>0</v>
      </c>
    </row>
    <row r="286" spans="1:59" x14ac:dyDescent="0.25">
      <c r="A286" s="14"/>
      <c r="B286" s="22"/>
      <c r="C286" s="86"/>
      <c r="D286" s="30"/>
      <c r="E286" s="41">
        <f>E$2*E285/1000</f>
        <v>0</v>
      </c>
      <c r="F286" s="41">
        <f t="shared" ref="F286:BF286" si="633">F$2*F285/1000</f>
        <v>0</v>
      </c>
      <c r="G286" s="41">
        <f t="shared" si="633"/>
        <v>0</v>
      </c>
      <c r="H286" s="41">
        <f t="shared" si="633"/>
        <v>0</v>
      </c>
      <c r="I286" s="41">
        <f t="shared" si="633"/>
        <v>0</v>
      </c>
      <c r="J286" s="41">
        <f t="shared" si="633"/>
        <v>0</v>
      </c>
      <c r="K286" s="41">
        <f t="shared" si="633"/>
        <v>1.35</v>
      </c>
      <c r="L286" s="41">
        <f t="shared" si="633"/>
        <v>2.64</v>
      </c>
      <c r="M286" s="41">
        <f t="shared" si="633"/>
        <v>4.5</v>
      </c>
      <c r="N286" s="41">
        <f t="shared" si="633"/>
        <v>0</v>
      </c>
      <c r="O286" s="41">
        <f t="shared" si="633"/>
        <v>1.4</v>
      </c>
      <c r="P286" s="41">
        <f t="shared" si="633"/>
        <v>1.9350000000000001</v>
      </c>
      <c r="Q286" s="41">
        <f t="shared" si="633"/>
        <v>0</v>
      </c>
      <c r="R286" s="41">
        <f t="shared" si="633"/>
        <v>9.9000000000000005E-2</v>
      </c>
      <c r="S286" s="41">
        <f t="shared" si="633"/>
        <v>0</v>
      </c>
      <c r="T286" s="41">
        <f t="shared" si="633"/>
        <v>0</v>
      </c>
      <c r="U286" s="41">
        <f t="shared" si="633"/>
        <v>0</v>
      </c>
      <c r="V286" s="41">
        <f t="shared" si="633"/>
        <v>0</v>
      </c>
      <c r="W286" s="41">
        <f t="shared" si="633"/>
        <v>0</v>
      </c>
      <c r="X286" s="41">
        <f t="shared" si="633"/>
        <v>0</v>
      </c>
      <c r="Y286" s="41">
        <f t="shared" si="633"/>
        <v>0</v>
      </c>
      <c r="Z286" s="41">
        <f t="shared" si="633"/>
        <v>0</v>
      </c>
      <c r="AA286" s="41">
        <f t="shared" si="633"/>
        <v>6.0000000000000001E-3</v>
      </c>
      <c r="AB286" s="41">
        <f t="shared" si="633"/>
        <v>1.218</v>
      </c>
      <c r="AC286" s="41">
        <f t="shared" si="633"/>
        <v>0</v>
      </c>
      <c r="AD286" s="41">
        <f t="shared" si="633"/>
        <v>0</v>
      </c>
      <c r="AE286" s="41">
        <f t="shared" si="633"/>
        <v>0</v>
      </c>
      <c r="AF286" s="41">
        <f t="shared" si="633"/>
        <v>0</v>
      </c>
      <c r="AG286" s="41">
        <f t="shared" si="633"/>
        <v>0</v>
      </c>
      <c r="AH286" s="41">
        <f t="shared" si="633"/>
        <v>0</v>
      </c>
      <c r="AI286" s="41">
        <f t="shared" si="633"/>
        <v>0</v>
      </c>
      <c r="AJ286" s="41">
        <f t="shared" si="633"/>
        <v>0</v>
      </c>
      <c r="AK286" s="41">
        <f t="shared" si="633"/>
        <v>0</v>
      </c>
      <c r="AL286" s="41">
        <f t="shared" si="633"/>
        <v>1.4850000000000001</v>
      </c>
      <c r="AM286" s="41">
        <f t="shared" si="633"/>
        <v>0</v>
      </c>
      <c r="AN286" s="41">
        <f t="shared" si="633"/>
        <v>0.65700000000000003</v>
      </c>
      <c r="AO286" s="41">
        <f t="shared" si="633"/>
        <v>0</v>
      </c>
      <c r="AP286" s="41">
        <f t="shared" si="633"/>
        <v>0</v>
      </c>
      <c r="AQ286" s="41">
        <f t="shared" si="633"/>
        <v>0</v>
      </c>
      <c r="AR286" s="41">
        <f t="shared" si="633"/>
        <v>0</v>
      </c>
      <c r="AS286" s="41">
        <f t="shared" si="633"/>
        <v>0.21</v>
      </c>
      <c r="AT286" s="41">
        <f t="shared" si="633"/>
        <v>0</v>
      </c>
      <c r="AU286" s="41">
        <f t="shared" si="633"/>
        <v>0</v>
      </c>
      <c r="AV286" s="41">
        <f t="shared" si="633"/>
        <v>0</v>
      </c>
      <c r="AW286" s="41">
        <f t="shared" si="633"/>
        <v>0</v>
      </c>
      <c r="AX286" s="41">
        <f t="shared" si="633"/>
        <v>0</v>
      </c>
      <c r="AY286" s="41">
        <f t="shared" si="633"/>
        <v>0</v>
      </c>
      <c r="AZ286" s="41">
        <f t="shared" si="633"/>
        <v>0</v>
      </c>
      <c r="BA286" s="41">
        <f t="shared" si="633"/>
        <v>0</v>
      </c>
      <c r="BB286" s="41">
        <f t="shared" si="633"/>
        <v>0</v>
      </c>
      <c r="BC286" s="41">
        <f t="shared" si="633"/>
        <v>0</v>
      </c>
      <c r="BD286" s="41">
        <f t="shared" si="633"/>
        <v>0</v>
      </c>
      <c r="BE286" s="41">
        <f t="shared" si="633"/>
        <v>0</v>
      </c>
      <c r="BF286" s="41">
        <f t="shared" si="633"/>
        <v>0</v>
      </c>
      <c r="BG286" s="95">
        <f>SUM(E286:BF286)</f>
        <v>15.500000000000002</v>
      </c>
    </row>
    <row r="287" spans="1:59" x14ac:dyDescent="0.25">
      <c r="A287" s="14"/>
      <c r="B287" s="22"/>
      <c r="C287" s="86"/>
      <c r="D287" s="30"/>
      <c r="E287" s="41">
        <f>SUM(E285,E280,E273)</f>
        <v>6361066.2094088504</v>
      </c>
      <c r="F287" s="41">
        <f t="shared" ref="F287:BF287" si="634">SUM(F285,F280,F273)</f>
        <v>1919512.8254902936</v>
      </c>
      <c r="G287" s="41">
        <f t="shared" si="634"/>
        <v>360803.52488869359</v>
      </c>
      <c r="H287" s="41">
        <f t="shared" si="634"/>
        <v>0</v>
      </c>
      <c r="I287" s="41">
        <f t="shared" si="634"/>
        <v>0</v>
      </c>
      <c r="J287" s="41">
        <f t="shared" si="634"/>
        <v>1658049.2438000306</v>
      </c>
      <c r="K287" s="41">
        <f t="shared" si="634"/>
        <v>8299932.7017457383</v>
      </c>
      <c r="L287" s="41">
        <f t="shared" si="634"/>
        <v>41605031.723441727</v>
      </c>
      <c r="M287" s="41">
        <f t="shared" si="634"/>
        <v>26673112.037764452</v>
      </c>
      <c r="N287" s="41">
        <f t="shared" si="634"/>
        <v>3891711.0133333169</v>
      </c>
      <c r="O287" s="41">
        <f t="shared" si="634"/>
        <v>360346.26065920008</v>
      </c>
      <c r="P287" s="41">
        <f t="shared" si="634"/>
        <v>1944877.6514366521</v>
      </c>
      <c r="Q287" s="41">
        <f t="shared" si="634"/>
        <v>1642801.805667568</v>
      </c>
      <c r="R287" s="41">
        <f t="shared" si="634"/>
        <v>2884076.2825440723</v>
      </c>
      <c r="S287" s="41">
        <f t="shared" si="634"/>
        <v>12385.635328000002</v>
      </c>
      <c r="T287" s="41">
        <f t="shared" si="634"/>
        <v>1094819.0582783995</v>
      </c>
      <c r="U287" s="41">
        <f t="shared" si="634"/>
        <v>30668166.807457343</v>
      </c>
      <c r="V287" s="41">
        <f t="shared" si="634"/>
        <v>1299218.4730341174</v>
      </c>
      <c r="W287" s="41">
        <f t="shared" si="634"/>
        <v>5789738.0980363144</v>
      </c>
      <c r="X287" s="41">
        <f t="shared" si="634"/>
        <v>4295989.0832346855</v>
      </c>
      <c r="Y287" s="41">
        <f t="shared" si="634"/>
        <v>1612524.8907304246</v>
      </c>
      <c r="Z287" s="41">
        <f t="shared" si="634"/>
        <v>2502300.7535888585</v>
      </c>
      <c r="AA287" s="41">
        <f t="shared" si="634"/>
        <v>762054.91003089724</v>
      </c>
      <c r="AB287" s="41">
        <f t="shared" si="634"/>
        <v>2400497.4178881012</v>
      </c>
      <c r="AC287" s="41">
        <f t="shared" si="634"/>
        <v>1200893.9716992066</v>
      </c>
      <c r="AD287" s="41">
        <f t="shared" si="634"/>
        <v>0</v>
      </c>
      <c r="AE287" s="41">
        <f t="shared" si="634"/>
        <v>0</v>
      </c>
      <c r="AF287" s="41">
        <f t="shared" si="634"/>
        <v>1271614.879528465</v>
      </c>
      <c r="AG287" s="41">
        <f t="shared" si="634"/>
        <v>9419.769311818116</v>
      </c>
      <c r="AH287" s="41">
        <f t="shared" si="634"/>
        <v>3515692.9223672431</v>
      </c>
      <c r="AI287" s="41">
        <f t="shared" si="634"/>
        <v>0</v>
      </c>
      <c r="AJ287" s="41">
        <f t="shared" si="634"/>
        <v>1913386.1240945221</v>
      </c>
      <c r="AK287" s="41">
        <f t="shared" si="634"/>
        <v>2450987.7481950414</v>
      </c>
      <c r="AL287" s="41">
        <f t="shared" si="634"/>
        <v>4975266.0780515559</v>
      </c>
      <c r="AM287" s="41">
        <f t="shared" si="634"/>
        <v>331217.79973345873</v>
      </c>
      <c r="AN287" s="41">
        <f t="shared" si="634"/>
        <v>131780.62875371735</v>
      </c>
      <c r="AO287" s="41">
        <f t="shared" si="634"/>
        <v>2549.5705302958081</v>
      </c>
      <c r="AP287" s="41">
        <f t="shared" si="634"/>
        <v>492.42795002999992</v>
      </c>
      <c r="AQ287" s="41">
        <f t="shared" si="634"/>
        <v>162.21042</v>
      </c>
      <c r="AR287" s="41">
        <f t="shared" si="634"/>
        <v>0</v>
      </c>
      <c r="AS287" s="41">
        <f t="shared" si="634"/>
        <v>168581.60644340134</v>
      </c>
      <c r="AT287" s="41">
        <f t="shared" si="634"/>
        <v>69010.175831697881</v>
      </c>
      <c r="AU287" s="41">
        <f t="shared" si="634"/>
        <v>2412661.5214739377</v>
      </c>
      <c r="AV287" s="41">
        <f t="shared" si="634"/>
        <v>10924174.505997445</v>
      </c>
      <c r="AW287" s="41">
        <f t="shared" si="634"/>
        <v>165080.34416640003</v>
      </c>
      <c r="AX287" s="41">
        <f t="shared" si="634"/>
        <v>29096.818176000004</v>
      </c>
      <c r="AY287" s="41">
        <f t="shared" si="634"/>
        <v>779181.80491264025</v>
      </c>
      <c r="AZ287" s="41">
        <f t="shared" si="634"/>
        <v>11853711.819297237</v>
      </c>
      <c r="BA287" s="41">
        <f t="shared" si="634"/>
        <v>45320525.732320949</v>
      </c>
      <c r="BB287" s="41">
        <f t="shared" si="634"/>
        <v>10075251.770019531</v>
      </c>
      <c r="BC287" s="41">
        <f t="shared" si="634"/>
        <v>19089641.720214844</v>
      </c>
      <c r="BD287" s="41">
        <f t="shared" si="634"/>
        <v>6183106.6402380103</v>
      </c>
      <c r="BE287" s="41">
        <f t="shared" si="634"/>
        <v>0</v>
      </c>
      <c r="BF287" s="41">
        <f t="shared" si="634"/>
        <v>465085.02662928135</v>
      </c>
    </row>
    <row r="288" spans="1:59" x14ac:dyDescent="0.25">
      <c r="A288" s="14"/>
      <c r="B288" s="22"/>
      <c r="C288" s="86"/>
      <c r="D288" s="30"/>
      <c r="E288" s="41">
        <f>E$2*E287/1000</f>
        <v>477079.96570566378</v>
      </c>
      <c r="F288" s="41">
        <f t="shared" ref="F288:BF288" si="635">F$2*F287/1000</f>
        <v>90217.102798043808</v>
      </c>
      <c r="G288" s="41">
        <f t="shared" si="635"/>
        <v>50512.4934844171</v>
      </c>
      <c r="H288" s="41">
        <f t="shared" si="635"/>
        <v>0</v>
      </c>
      <c r="I288" s="41">
        <f t="shared" si="635"/>
        <v>0</v>
      </c>
      <c r="J288" s="41">
        <f t="shared" si="635"/>
        <v>646639.20508201199</v>
      </c>
      <c r="K288" s="41">
        <f t="shared" si="635"/>
        <v>2240981.8294713493</v>
      </c>
      <c r="L288" s="41">
        <f t="shared" si="635"/>
        <v>24963019.034065038</v>
      </c>
      <c r="M288" s="41">
        <f t="shared" si="635"/>
        <v>1333655.6018882226</v>
      </c>
      <c r="N288" s="41">
        <f t="shared" si="635"/>
        <v>233502.66079999899</v>
      </c>
      <c r="O288" s="41">
        <f t="shared" si="635"/>
        <v>72069.252131840025</v>
      </c>
      <c r="P288" s="41">
        <f t="shared" si="635"/>
        <v>291731.64771549782</v>
      </c>
      <c r="Q288" s="41">
        <f t="shared" si="635"/>
        <v>279276.30696348654</v>
      </c>
      <c r="R288" s="41">
        <f t="shared" si="635"/>
        <v>317248.39107984793</v>
      </c>
      <c r="S288" s="41">
        <f t="shared" si="635"/>
        <v>2477.1270656000002</v>
      </c>
      <c r="T288" s="41">
        <f t="shared" si="635"/>
        <v>109481.90582783996</v>
      </c>
      <c r="U288" s="41">
        <f t="shared" si="635"/>
        <v>306681.66807457339</v>
      </c>
      <c r="V288" s="41">
        <f t="shared" si="635"/>
        <v>38976.554191023519</v>
      </c>
      <c r="W288" s="41">
        <f t="shared" si="635"/>
        <v>202640.83343127102</v>
      </c>
      <c r="X288" s="41">
        <f t="shared" si="635"/>
        <v>85919.781664693714</v>
      </c>
      <c r="Y288" s="41">
        <f t="shared" si="635"/>
        <v>32250.49781460849</v>
      </c>
      <c r="Z288" s="41">
        <f t="shared" si="635"/>
        <v>300276.09043066303</v>
      </c>
      <c r="AA288" s="41">
        <f t="shared" si="635"/>
        <v>9144.6589203707663</v>
      </c>
      <c r="AB288" s="41">
        <f t="shared" si="635"/>
        <v>168034.81925216707</v>
      </c>
      <c r="AC288" s="41">
        <f t="shared" si="635"/>
        <v>42031.289009472232</v>
      </c>
      <c r="AD288" s="41">
        <f t="shared" si="635"/>
        <v>0</v>
      </c>
      <c r="AE288" s="41">
        <f t="shared" si="635"/>
        <v>0</v>
      </c>
      <c r="AF288" s="41">
        <f t="shared" si="635"/>
        <v>139877.63674813116</v>
      </c>
      <c r="AG288" s="41">
        <f t="shared" si="635"/>
        <v>357.95123384908845</v>
      </c>
      <c r="AH288" s="41">
        <f t="shared" si="635"/>
        <v>133596.33104995525</v>
      </c>
      <c r="AI288" s="41">
        <f t="shared" si="635"/>
        <v>0</v>
      </c>
      <c r="AJ288" s="41">
        <f t="shared" si="635"/>
        <v>65055.128219213751</v>
      </c>
      <c r="AK288" s="41">
        <f t="shared" si="635"/>
        <v>245098.77481950415</v>
      </c>
      <c r="AL288" s="41">
        <f t="shared" si="635"/>
        <v>273639.6342928356</v>
      </c>
      <c r="AM288" s="41">
        <f t="shared" si="635"/>
        <v>10598.969591470679</v>
      </c>
      <c r="AN288" s="41">
        <f t="shared" si="635"/>
        <v>5930.1282939172806</v>
      </c>
      <c r="AO288" s="41">
        <f t="shared" si="635"/>
        <v>122.37938545419878</v>
      </c>
      <c r="AP288" s="41">
        <f t="shared" si="635"/>
        <v>11.325842850689998</v>
      </c>
      <c r="AQ288" s="41">
        <f t="shared" si="635"/>
        <v>4.2174709199999993</v>
      </c>
      <c r="AR288" s="41">
        <f t="shared" si="635"/>
        <v>0</v>
      </c>
      <c r="AS288" s="41">
        <f t="shared" si="635"/>
        <v>59003.562255190467</v>
      </c>
      <c r="AT288" s="41">
        <f t="shared" si="635"/>
        <v>28984.273849313111</v>
      </c>
      <c r="AU288" s="41">
        <f t="shared" si="635"/>
        <v>772051.68687165994</v>
      </c>
      <c r="AV288" s="41">
        <f t="shared" si="635"/>
        <v>393270.28221590805</v>
      </c>
      <c r="AW288" s="41">
        <f t="shared" si="635"/>
        <v>16508.034416640003</v>
      </c>
      <c r="AX288" s="41">
        <f t="shared" si="635"/>
        <v>2909.6818176000006</v>
      </c>
      <c r="AY288" s="41">
        <f t="shared" si="635"/>
        <v>77918.180491264036</v>
      </c>
      <c r="AZ288" s="41">
        <f t="shared" si="635"/>
        <v>2607816.6002453924</v>
      </c>
      <c r="BA288" s="41">
        <f t="shared" si="635"/>
        <v>12689747.205049865</v>
      </c>
      <c r="BB288" s="41">
        <f t="shared" si="635"/>
        <v>2518812.9425048828</v>
      </c>
      <c r="BC288" s="41">
        <f t="shared" si="635"/>
        <v>4772410.4300537109</v>
      </c>
      <c r="BD288" s="41">
        <f t="shared" si="635"/>
        <v>1112959.195242842</v>
      </c>
      <c r="BE288" s="41">
        <f t="shared" si="635"/>
        <v>0</v>
      </c>
      <c r="BF288" s="41">
        <f t="shared" si="635"/>
        <v>55810.203195513765</v>
      </c>
      <c r="BG288" s="95">
        <f>SUM(E288:BF288)</f>
        <v>58276343.472025573</v>
      </c>
    </row>
    <row r="289" spans="1:59" s="12" customFormat="1" x14ac:dyDescent="0.25">
      <c r="A289" s="26"/>
      <c r="B289" s="22"/>
      <c r="C289" s="31"/>
      <c r="D289" s="33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</row>
    <row r="291" spans="1:59" x14ac:dyDescent="0.25">
      <c r="C291" s="96" t="s">
        <v>141</v>
      </c>
      <c r="E291">
        <f t="shared" ref="E291:AJ291" si="636">SUM(E287,E262,E236,E212,E188,E164,E141,E116,E93,E67)</f>
        <v>9319414.5393664539</v>
      </c>
      <c r="F291">
        <f t="shared" si="636"/>
        <v>2835946.8395735286</v>
      </c>
      <c r="G291">
        <f t="shared" si="636"/>
        <v>519046.29896268202</v>
      </c>
      <c r="H291">
        <f t="shared" si="636"/>
        <v>0</v>
      </c>
      <c r="I291">
        <f t="shared" si="636"/>
        <v>0</v>
      </c>
      <c r="J291">
        <f t="shared" si="636"/>
        <v>2254446.8494834946</v>
      </c>
      <c r="K291">
        <f t="shared" si="636"/>
        <v>11567536.576448783</v>
      </c>
      <c r="L291">
        <f t="shared" si="636"/>
        <v>54606539.049517274</v>
      </c>
      <c r="M291">
        <f t="shared" si="636"/>
        <v>39373135.722414196</v>
      </c>
      <c r="N291">
        <f t="shared" si="636"/>
        <v>5727253.9441509191</v>
      </c>
      <c r="O291">
        <f t="shared" si="636"/>
        <v>510476.36926720012</v>
      </c>
      <c r="P291">
        <f t="shared" si="636"/>
        <v>2790454.8911917177</v>
      </c>
      <c r="Q291">
        <f t="shared" si="636"/>
        <v>2344754.7140725115</v>
      </c>
      <c r="R291">
        <f t="shared" si="636"/>
        <v>4183189.0602666275</v>
      </c>
      <c r="S291">
        <f t="shared" si="636"/>
        <v>17539.650048000003</v>
      </c>
      <c r="T291">
        <f t="shared" si="636"/>
        <v>1592345.9029503993</v>
      </c>
      <c r="U291">
        <f t="shared" si="636"/>
        <v>45850229.024020374</v>
      </c>
      <c r="V291">
        <f t="shared" si="636"/>
        <v>1929868.2172254366</v>
      </c>
      <c r="W291">
        <f t="shared" si="636"/>
        <v>8586655.6173775271</v>
      </c>
      <c r="X291">
        <f t="shared" si="636"/>
        <v>6401814.6828595316</v>
      </c>
      <c r="Y291">
        <f t="shared" si="636"/>
        <v>2402960.2685394562</v>
      </c>
      <c r="Z291">
        <f t="shared" si="636"/>
        <v>3619399.3042981699</v>
      </c>
      <c r="AA291">
        <f t="shared" si="636"/>
        <v>1138552.6282279806</v>
      </c>
      <c r="AB291">
        <f t="shared" si="636"/>
        <v>3522038.140265719</v>
      </c>
      <c r="AC291">
        <f t="shared" si="636"/>
        <v>1781023.2263848137</v>
      </c>
      <c r="AD291">
        <f t="shared" si="636"/>
        <v>0</v>
      </c>
      <c r="AE291">
        <f t="shared" si="636"/>
        <v>0</v>
      </c>
      <c r="AF291">
        <f t="shared" si="636"/>
        <v>1844408.0721088545</v>
      </c>
      <c r="AG291">
        <f t="shared" si="636"/>
        <v>13950.294028493508</v>
      </c>
      <c r="AH291">
        <f t="shared" si="636"/>
        <v>5209152.2635846045</v>
      </c>
      <c r="AI291">
        <f t="shared" si="636"/>
        <v>0</v>
      </c>
      <c r="AJ291">
        <f t="shared" si="636"/>
        <v>2838556.7227862631</v>
      </c>
      <c r="AK291">
        <f t="shared" ref="AK291:BF291" si="637">SUM(AK287,AK262,AK236,AK212,AK188,AK164,AK141,AK116,AK93,AK67)</f>
        <v>3565025.1155564236</v>
      </c>
      <c r="AL291">
        <f t="shared" si="637"/>
        <v>7333156.4941897355</v>
      </c>
      <c r="AM291">
        <f t="shared" si="637"/>
        <v>491682.81898416544</v>
      </c>
      <c r="AN291">
        <f t="shared" si="637"/>
        <v>194798.53724831893</v>
      </c>
      <c r="AO291">
        <f t="shared" si="637"/>
        <v>3748.7931115438082</v>
      </c>
      <c r="AP291">
        <f t="shared" si="637"/>
        <v>722.10925502999999</v>
      </c>
      <c r="AQ291">
        <f t="shared" si="637"/>
        <v>230.29542000000001</v>
      </c>
      <c r="AR291">
        <f t="shared" si="637"/>
        <v>0</v>
      </c>
      <c r="AS291">
        <f t="shared" si="637"/>
        <v>231015.38290392031</v>
      </c>
      <c r="AT291">
        <f t="shared" si="637"/>
        <v>93308.125068211244</v>
      </c>
      <c r="AU291">
        <f t="shared" si="637"/>
        <v>3326543.1583958846</v>
      </c>
      <c r="AV291">
        <f t="shared" si="637"/>
        <v>16196025.136305094</v>
      </c>
      <c r="AW291">
        <f t="shared" si="637"/>
        <v>240103.22787840007</v>
      </c>
      <c r="AX291">
        <f t="shared" si="637"/>
        <v>42279.008256000008</v>
      </c>
      <c r="AY291">
        <f t="shared" si="637"/>
        <v>1133318.9889638408</v>
      </c>
      <c r="AZ291">
        <f t="shared" si="637"/>
        <v>16711790.43376332</v>
      </c>
      <c r="BA291">
        <f t="shared" si="637"/>
        <v>63023784.143383823</v>
      </c>
      <c r="BB291">
        <f t="shared" si="637"/>
        <v>14105284.978027344</v>
      </c>
      <c r="BC291">
        <f t="shared" si="637"/>
        <v>26725457.008300781</v>
      </c>
      <c r="BD291">
        <f t="shared" si="637"/>
        <v>8803019.0810168255</v>
      </c>
      <c r="BE291">
        <f t="shared" si="637"/>
        <v>0</v>
      </c>
      <c r="BF291">
        <f t="shared" si="637"/>
        <v>672681.48494592472</v>
      </c>
    </row>
    <row r="293" spans="1:59" x14ac:dyDescent="0.25">
      <c r="C293" s="96" t="s">
        <v>143</v>
      </c>
      <c r="E293">
        <f>E291/10</f>
        <v>931941.45393664541</v>
      </c>
      <c r="F293">
        <f t="shared" ref="F293:BF293" si="638">F291/10</f>
        <v>283594.68395735289</v>
      </c>
      <c r="G293">
        <f t="shared" si="638"/>
        <v>51904.629896268205</v>
      </c>
      <c r="H293">
        <f t="shared" si="638"/>
        <v>0</v>
      </c>
      <c r="I293">
        <f t="shared" si="638"/>
        <v>0</v>
      </c>
      <c r="J293">
        <f t="shared" si="638"/>
        <v>225444.68494834946</v>
      </c>
      <c r="K293">
        <f t="shared" si="638"/>
        <v>1156753.6576448784</v>
      </c>
      <c r="L293">
        <f t="shared" si="638"/>
        <v>5460653.904951727</v>
      </c>
      <c r="M293">
        <f t="shared" si="638"/>
        <v>3937313.5722414195</v>
      </c>
      <c r="N293">
        <f>N291/10</f>
        <v>572725.39441509196</v>
      </c>
      <c r="O293">
        <f>O291/10</f>
        <v>51047.636926720013</v>
      </c>
      <c r="P293">
        <f>P291/10</f>
        <v>279045.48911917175</v>
      </c>
      <c r="Q293">
        <f t="shared" si="638"/>
        <v>234475.47140725114</v>
      </c>
      <c r="R293">
        <f t="shared" si="638"/>
        <v>418318.90602666273</v>
      </c>
      <c r="S293">
        <f t="shared" si="638"/>
        <v>1753.9650048000003</v>
      </c>
      <c r="T293">
        <f t="shared" si="638"/>
        <v>159234.59029503993</v>
      </c>
      <c r="U293">
        <f t="shared" si="638"/>
        <v>4585022.9024020378</v>
      </c>
      <c r="V293">
        <f t="shared" si="638"/>
        <v>192986.82172254365</v>
      </c>
      <c r="W293">
        <f t="shared" si="638"/>
        <v>858665.56173775275</v>
      </c>
      <c r="X293">
        <f t="shared" si="638"/>
        <v>640181.46828595316</v>
      </c>
      <c r="Y293">
        <f t="shared" si="638"/>
        <v>240296.02685394563</v>
      </c>
      <c r="Z293">
        <f t="shared" si="638"/>
        <v>361939.930429817</v>
      </c>
      <c r="AA293">
        <f t="shared" si="638"/>
        <v>113855.26282279806</v>
      </c>
      <c r="AB293">
        <f t="shared" si="638"/>
        <v>352203.81402657193</v>
      </c>
      <c r="AC293">
        <f t="shared" si="638"/>
        <v>178102.32263848136</v>
      </c>
      <c r="AD293">
        <f t="shared" si="638"/>
        <v>0</v>
      </c>
      <c r="AE293">
        <f t="shared" si="638"/>
        <v>0</v>
      </c>
      <c r="AF293">
        <f t="shared" si="638"/>
        <v>184440.80721088545</v>
      </c>
      <c r="AG293">
        <f t="shared" si="638"/>
        <v>1395.0294028493508</v>
      </c>
      <c r="AH293">
        <f t="shared" si="638"/>
        <v>520915.22635846044</v>
      </c>
      <c r="AI293">
        <f t="shared" si="638"/>
        <v>0</v>
      </c>
      <c r="AJ293">
        <f t="shared" si="638"/>
        <v>283855.6722786263</v>
      </c>
      <c r="AK293">
        <f t="shared" si="638"/>
        <v>356502.51155564236</v>
      </c>
      <c r="AL293">
        <f t="shared" si="638"/>
        <v>733315.6494189736</v>
      </c>
      <c r="AM293">
        <f t="shared" si="638"/>
        <v>49168.281898416542</v>
      </c>
      <c r="AN293">
        <f t="shared" si="638"/>
        <v>19479.853724831893</v>
      </c>
      <c r="AO293">
        <f t="shared" si="638"/>
        <v>374.87931115438084</v>
      </c>
      <c r="AP293">
        <f t="shared" si="638"/>
        <v>72.210925502999999</v>
      </c>
      <c r="AQ293">
        <f t="shared" si="638"/>
        <v>23.029541999999999</v>
      </c>
      <c r="AR293">
        <f t="shared" si="638"/>
        <v>0</v>
      </c>
      <c r="AS293">
        <f t="shared" si="638"/>
        <v>23101.538290392033</v>
      </c>
      <c r="AT293">
        <f t="shared" si="638"/>
        <v>9330.8125068211248</v>
      </c>
      <c r="AU293">
        <f t="shared" si="638"/>
        <v>332654.31583958847</v>
      </c>
      <c r="AV293">
        <f t="shared" si="638"/>
        <v>1619602.5136305094</v>
      </c>
      <c r="AW293">
        <f t="shared" si="638"/>
        <v>24010.322787840007</v>
      </c>
      <c r="AX293">
        <f t="shared" si="638"/>
        <v>4227.9008256000006</v>
      </c>
      <c r="AY293">
        <f t="shared" si="638"/>
        <v>113331.89889638408</v>
      </c>
      <c r="AZ293">
        <f t="shared" si="638"/>
        <v>1671179.0433763319</v>
      </c>
      <c r="BA293">
        <f t="shared" si="638"/>
        <v>6302378.414338382</v>
      </c>
      <c r="BB293">
        <f t="shared" si="638"/>
        <v>1410528.4978027344</v>
      </c>
      <c r="BC293">
        <f t="shared" si="638"/>
        <v>2672545.7008300782</v>
      </c>
      <c r="BD293">
        <f t="shared" si="638"/>
        <v>880301.90810168255</v>
      </c>
      <c r="BE293">
        <f t="shared" si="638"/>
        <v>0</v>
      </c>
      <c r="BF293">
        <f t="shared" si="638"/>
        <v>67268.148494592475</v>
      </c>
    </row>
    <row r="294" spans="1:59" x14ac:dyDescent="0.25">
      <c r="C294" s="96" t="s">
        <v>144</v>
      </c>
      <c r="E294">
        <v>80</v>
      </c>
      <c r="F294">
        <v>50</v>
      </c>
      <c r="J294">
        <v>6</v>
      </c>
      <c r="K294">
        <v>50</v>
      </c>
      <c r="L294">
        <v>21</v>
      </c>
      <c r="M294">
        <v>450</v>
      </c>
      <c r="P294">
        <v>11</v>
      </c>
      <c r="Q294">
        <v>40</v>
      </c>
      <c r="R294">
        <v>11</v>
      </c>
      <c r="T294">
        <v>100</v>
      </c>
      <c r="U294">
        <v>140</v>
      </c>
      <c r="V294">
        <v>220</v>
      </c>
      <c r="AB294">
        <v>30</v>
      </c>
      <c r="AG294">
        <v>12</v>
      </c>
      <c r="AI294">
        <v>43</v>
      </c>
      <c r="AV294">
        <v>100</v>
      </c>
      <c r="AX294">
        <v>11</v>
      </c>
      <c r="BA294">
        <v>55</v>
      </c>
      <c r="BB294">
        <v>37</v>
      </c>
      <c r="BC294">
        <v>25</v>
      </c>
      <c r="BD294">
        <v>24</v>
      </c>
    </row>
    <row r="295" spans="1:59" x14ac:dyDescent="0.25">
      <c r="C295" s="96" t="s">
        <v>145</v>
      </c>
      <c r="E295">
        <f>E294*0.9</f>
        <v>72</v>
      </c>
      <c r="F295">
        <f t="shared" ref="F295:BF295" si="639">F294*0.9</f>
        <v>45</v>
      </c>
      <c r="G295">
        <f t="shared" si="639"/>
        <v>0</v>
      </c>
      <c r="H295">
        <f t="shared" si="639"/>
        <v>0</v>
      </c>
      <c r="I295">
        <f t="shared" si="639"/>
        <v>0</v>
      </c>
      <c r="J295">
        <f t="shared" si="639"/>
        <v>5.4</v>
      </c>
      <c r="K295">
        <f t="shared" si="639"/>
        <v>45</v>
      </c>
      <c r="L295">
        <f t="shared" si="639"/>
        <v>18.900000000000002</v>
      </c>
      <c r="M295">
        <f t="shared" si="639"/>
        <v>405</v>
      </c>
      <c r="N295">
        <f>N294*0.9</f>
        <v>0</v>
      </c>
      <c r="O295">
        <f>O294*0.9</f>
        <v>0</v>
      </c>
      <c r="P295">
        <f>P294*0.9</f>
        <v>9.9</v>
      </c>
      <c r="Q295">
        <f t="shared" si="639"/>
        <v>36</v>
      </c>
      <c r="R295">
        <f t="shared" si="639"/>
        <v>9.9</v>
      </c>
      <c r="S295">
        <f t="shared" si="639"/>
        <v>0</v>
      </c>
      <c r="T295">
        <f t="shared" si="639"/>
        <v>90</v>
      </c>
      <c r="U295">
        <f t="shared" si="639"/>
        <v>126</v>
      </c>
      <c r="V295">
        <f t="shared" si="639"/>
        <v>198</v>
      </c>
      <c r="W295">
        <f t="shared" si="639"/>
        <v>0</v>
      </c>
      <c r="X295">
        <f t="shared" si="639"/>
        <v>0</v>
      </c>
      <c r="Y295">
        <f t="shared" si="639"/>
        <v>0</v>
      </c>
      <c r="Z295">
        <f t="shared" si="639"/>
        <v>0</v>
      </c>
      <c r="AA295">
        <f t="shared" si="639"/>
        <v>0</v>
      </c>
      <c r="AB295">
        <f t="shared" si="639"/>
        <v>27</v>
      </c>
      <c r="AC295">
        <f t="shared" si="639"/>
        <v>0</v>
      </c>
      <c r="AD295">
        <f t="shared" si="639"/>
        <v>0</v>
      </c>
      <c r="AE295">
        <f t="shared" si="639"/>
        <v>0</v>
      </c>
      <c r="AF295">
        <f t="shared" si="639"/>
        <v>0</v>
      </c>
      <c r="AG295">
        <f t="shared" si="639"/>
        <v>10.8</v>
      </c>
      <c r="AH295">
        <f t="shared" si="639"/>
        <v>0</v>
      </c>
      <c r="AI295">
        <f t="shared" si="639"/>
        <v>38.700000000000003</v>
      </c>
      <c r="AJ295">
        <f t="shared" si="639"/>
        <v>0</v>
      </c>
      <c r="AK295">
        <f t="shared" si="639"/>
        <v>0</v>
      </c>
      <c r="AL295">
        <f t="shared" si="639"/>
        <v>0</v>
      </c>
      <c r="AM295">
        <f t="shared" si="639"/>
        <v>0</v>
      </c>
      <c r="AN295">
        <f t="shared" si="639"/>
        <v>0</v>
      </c>
      <c r="AO295">
        <f t="shared" si="639"/>
        <v>0</v>
      </c>
      <c r="AP295">
        <f t="shared" si="639"/>
        <v>0</v>
      </c>
      <c r="AQ295">
        <f t="shared" si="639"/>
        <v>0</v>
      </c>
      <c r="AR295">
        <f t="shared" si="639"/>
        <v>0</v>
      </c>
      <c r="AS295">
        <f t="shared" si="639"/>
        <v>0</v>
      </c>
      <c r="AT295">
        <f t="shared" si="639"/>
        <v>0</v>
      </c>
      <c r="AU295">
        <f t="shared" si="639"/>
        <v>0</v>
      </c>
      <c r="AV295">
        <f t="shared" si="639"/>
        <v>90</v>
      </c>
      <c r="AW295">
        <f t="shared" si="639"/>
        <v>0</v>
      </c>
      <c r="AX295">
        <f t="shared" si="639"/>
        <v>9.9</v>
      </c>
      <c r="AY295">
        <f t="shared" si="639"/>
        <v>0</v>
      </c>
      <c r="AZ295">
        <f t="shared" si="639"/>
        <v>0</v>
      </c>
      <c r="BA295">
        <f t="shared" si="639"/>
        <v>49.5</v>
      </c>
      <c r="BB295">
        <f t="shared" si="639"/>
        <v>33.300000000000004</v>
      </c>
      <c r="BC295">
        <f t="shared" si="639"/>
        <v>22.5</v>
      </c>
      <c r="BD295">
        <f t="shared" si="639"/>
        <v>21.6</v>
      </c>
      <c r="BE295">
        <f t="shared" si="639"/>
        <v>0</v>
      </c>
      <c r="BF295">
        <f t="shared" si="639"/>
        <v>0</v>
      </c>
    </row>
    <row r="298" spans="1:59" x14ac:dyDescent="0.25">
      <c r="C298" s="96" t="s">
        <v>142</v>
      </c>
      <c r="E298" s="41">
        <f t="shared" ref="E298:AJ298" si="640">E$2*E291/1000</f>
        <v>698956.09045248397</v>
      </c>
      <c r="F298" s="41">
        <f t="shared" si="640"/>
        <v>133289.50145995585</v>
      </c>
      <c r="G298" s="41">
        <f t="shared" si="640"/>
        <v>72666.481854775484</v>
      </c>
      <c r="H298" s="41">
        <f t="shared" si="640"/>
        <v>0</v>
      </c>
      <c r="I298" s="41">
        <f t="shared" si="640"/>
        <v>0</v>
      </c>
      <c r="J298" s="41">
        <f t="shared" si="640"/>
        <v>879234.27129856288</v>
      </c>
      <c r="K298" s="41">
        <f t="shared" si="640"/>
        <v>3123234.8756411714</v>
      </c>
      <c r="L298" s="41">
        <f t="shared" si="640"/>
        <v>32763923.429710366</v>
      </c>
      <c r="M298" s="41">
        <f t="shared" si="640"/>
        <v>1968656.78612071</v>
      </c>
      <c r="N298" s="41">
        <f t="shared" si="640"/>
        <v>343635.23664905515</v>
      </c>
      <c r="O298" s="41">
        <f t="shared" si="640"/>
        <v>102095.27385344001</v>
      </c>
      <c r="P298" s="41">
        <f t="shared" si="640"/>
        <v>418568.23367875768</v>
      </c>
      <c r="Q298" s="41">
        <f t="shared" si="640"/>
        <v>398608.30139232695</v>
      </c>
      <c r="R298" s="41">
        <f t="shared" si="640"/>
        <v>460150.79662932904</v>
      </c>
      <c r="S298" s="41">
        <f t="shared" si="640"/>
        <v>3507.9300096000006</v>
      </c>
      <c r="T298" s="41">
        <f t="shared" si="640"/>
        <v>159234.59029503993</v>
      </c>
      <c r="U298" s="41">
        <f t="shared" si="640"/>
        <v>458502.29024020373</v>
      </c>
      <c r="V298" s="41">
        <f t="shared" si="640"/>
        <v>57896.046516763097</v>
      </c>
      <c r="W298" s="41">
        <f t="shared" si="640"/>
        <v>300532.94660821342</v>
      </c>
      <c r="X298" s="41">
        <f t="shared" si="640"/>
        <v>128036.29365719063</v>
      </c>
      <c r="Y298" s="41">
        <f t="shared" si="640"/>
        <v>48059.205370789125</v>
      </c>
      <c r="Z298" s="41">
        <f t="shared" si="640"/>
        <v>434327.91651578038</v>
      </c>
      <c r="AA298" s="41">
        <f t="shared" si="640"/>
        <v>13662.631538735766</v>
      </c>
      <c r="AB298" s="41">
        <f t="shared" si="640"/>
        <v>246542.66981860032</v>
      </c>
      <c r="AC298" s="41">
        <f t="shared" si="640"/>
        <v>62335.812923468475</v>
      </c>
      <c r="AD298" s="41">
        <f t="shared" si="640"/>
        <v>0</v>
      </c>
      <c r="AE298" s="41">
        <f t="shared" si="640"/>
        <v>0</v>
      </c>
      <c r="AF298" s="41">
        <f t="shared" si="640"/>
        <v>202884.88793197399</v>
      </c>
      <c r="AG298" s="41">
        <f t="shared" si="640"/>
        <v>530.11117308275334</v>
      </c>
      <c r="AH298" s="41">
        <f t="shared" si="640"/>
        <v>197947.78601621496</v>
      </c>
      <c r="AI298" s="41">
        <f t="shared" si="640"/>
        <v>0</v>
      </c>
      <c r="AJ298" s="41">
        <f t="shared" si="640"/>
        <v>96510.928574732941</v>
      </c>
      <c r="AK298" s="41">
        <f t="shared" ref="AK298:BF298" si="641">AK$2*AK291/1000</f>
        <v>356502.51155564236</v>
      </c>
      <c r="AL298" s="41">
        <f t="shared" si="641"/>
        <v>403323.6071804355</v>
      </c>
      <c r="AM298" s="41">
        <f t="shared" si="641"/>
        <v>15733.850207493295</v>
      </c>
      <c r="AN298" s="41">
        <f t="shared" si="641"/>
        <v>8765.9341761743526</v>
      </c>
      <c r="AO298" s="41">
        <f t="shared" si="641"/>
        <v>179.94206935410281</v>
      </c>
      <c r="AP298" s="41">
        <f t="shared" si="641"/>
        <v>16.608512865689999</v>
      </c>
      <c r="AQ298" s="41">
        <f t="shared" si="641"/>
        <v>5.9876809199999999</v>
      </c>
      <c r="AR298" s="41">
        <f t="shared" si="641"/>
        <v>0</v>
      </c>
      <c r="AS298" s="41">
        <f t="shared" si="641"/>
        <v>80855.384016372118</v>
      </c>
      <c r="AT298" s="41">
        <f t="shared" si="641"/>
        <v>39189.412528648718</v>
      </c>
      <c r="AU298" s="41">
        <f t="shared" si="641"/>
        <v>1064493.810686683</v>
      </c>
      <c r="AV298" s="41">
        <f t="shared" si="641"/>
        <v>583056.90490698337</v>
      </c>
      <c r="AW298" s="41">
        <f t="shared" si="641"/>
        <v>24010.322787840007</v>
      </c>
      <c r="AX298" s="41">
        <f t="shared" si="641"/>
        <v>4227.9008256000006</v>
      </c>
      <c r="AY298" s="41">
        <f t="shared" si="641"/>
        <v>113331.89889638408</v>
      </c>
      <c r="AZ298" s="41">
        <f t="shared" si="641"/>
        <v>3676593.8954279302</v>
      </c>
      <c r="BA298" s="41">
        <f t="shared" si="641"/>
        <v>17646659.560147472</v>
      </c>
      <c r="BB298" s="41">
        <f t="shared" si="641"/>
        <v>3526321.2445068359</v>
      </c>
      <c r="BC298" s="41">
        <f t="shared" si="641"/>
        <v>6681364.2520751953</v>
      </c>
      <c r="BD298" s="41">
        <f t="shared" si="641"/>
        <v>1584543.4345830285</v>
      </c>
      <c r="BE298" s="41">
        <f t="shared" si="641"/>
        <v>0</v>
      </c>
      <c r="BF298" s="41">
        <f t="shared" si="641"/>
        <v>80721.778193510967</v>
      </c>
      <c r="BG298" s="95">
        <f>SUM(E298:BF298)</f>
        <v>79663429.566896692</v>
      </c>
    </row>
    <row r="299" spans="1:59" x14ac:dyDescent="0.25">
      <c r="E299" s="97">
        <f t="shared" ref="E299:AJ299" si="642">E298/$BG$298</f>
        <v>8.7738639204020391E-3</v>
      </c>
      <c r="F299" s="97">
        <f t="shared" si="642"/>
        <v>1.673157961998449E-3</v>
      </c>
      <c r="G299" s="97">
        <f t="shared" si="642"/>
        <v>9.1216863559400764E-4</v>
      </c>
      <c r="H299" s="97">
        <f t="shared" si="642"/>
        <v>0</v>
      </c>
      <c r="I299" s="97">
        <f t="shared" si="642"/>
        <v>0</v>
      </c>
      <c r="J299" s="97">
        <f t="shared" si="642"/>
        <v>1.1036861908640694E-2</v>
      </c>
      <c r="K299" s="97">
        <f t="shared" si="642"/>
        <v>3.920537808403618E-2</v>
      </c>
      <c r="L299" s="97">
        <f t="shared" si="642"/>
        <v>0.41127934872797733</v>
      </c>
      <c r="M299" s="97">
        <f t="shared" si="642"/>
        <v>2.4712177178708418E-2</v>
      </c>
      <c r="N299" s="97">
        <f t="shared" si="642"/>
        <v>4.3135882865862609E-3</v>
      </c>
      <c r="O299" s="97">
        <f t="shared" si="642"/>
        <v>1.2815827087598126E-3</v>
      </c>
      <c r="P299" s="97">
        <f t="shared" si="642"/>
        <v>5.2542080595120314E-3</v>
      </c>
      <c r="Q299" s="97">
        <f t="shared" si="642"/>
        <v>5.0036547956750846E-3</v>
      </c>
      <c r="R299" s="97">
        <f t="shared" si="642"/>
        <v>5.7761861261938427E-3</v>
      </c>
      <c r="S299" s="97">
        <f t="shared" si="642"/>
        <v>4.4034383514134877E-5</v>
      </c>
      <c r="T299" s="97">
        <f t="shared" si="642"/>
        <v>1.9988417666769423E-3</v>
      </c>
      <c r="U299" s="97">
        <f t="shared" si="642"/>
        <v>5.7554927365408024E-3</v>
      </c>
      <c r="V299" s="97">
        <f t="shared" si="642"/>
        <v>7.2675814776647775E-4</v>
      </c>
      <c r="W299" s="97">
        <f t="shared" si="642"/>
        <v>3.772533372491118E-3</v>
      </c>
      <c r="X299" s="97">
        <f t="shared" si="642"/>
        <v>1.6072154356557451E-3</v>
      </c>
      <c r="Y299" s="97">
        <f t="shared" si="642"/>
        <v>6.0327813693272911E-4</v>
      </c>
      <c r="Z299" s="97">
        <f t="shared" si="642"/>
        <v>5.4520363845377406E-3</v>
      </c>
      <c r="AA299" s="97">
        <f t="shared" si="642"/>
        <v>1.7150443576199149E-4</v>
      </c>
      <c r="AB299" s="97">
        <f t="shared" si="642"/>
        <v>3.0948036151464981E-3</v>
      </c>
      <c r="AC299" s="97">
        <f t="shared" si="642"/>
        <v>7.8248969774923516E-4</v>
      </c>
      <c r="AD299" s="97">
        <f t="shared" si="642"/>
        <v>0</v>
      </c>
      <c r="AE299" s="97">
        <f t="shared" si="642"/>
        <v>0</v>
      </c>
      <c r="AF299" s="97">
        <f t="shared" si="642"/>
        <v>2.5467757167246122E-3</v>
      </c>
      <c r="AG299" s="97">
        <f t="shared" si="642"/>
        <v>6.6543855312881923E-6</v>
      </c>
      <c r="AH299" s="97">
        <f t="shared" si="642"/>
        <v>2.4848012079368236E-3</v>
      </c>
      <c r="AI299" s="97">
        <f t="shared" si="642"/>
        <v>0</v>
      </c>
      <c r="AJ299" s="97">
        <f t="shared" si="642"/>
        <v>1.2114834761625308E-3</v>
      </c>
      <c r="AK299" s="97">
        <f t="shared" ref="AK299:BF299" si="643">AK298/$BG$298</f>
        <v>4.4751087606173471E-3</v>
      </c>
      <c r="AL299" s="97">
        <f t="shared" si="643"/>
        <v>5.0628451395222434E-3</v>
      </c>
      <c r="AM299" s="97">
        <f t="shared" si="643"/>
        <v>1.9750405290147504E-4</v>
      </c>
      <c r="AN299" s="97">
        <f t="shared" si="643"/>
        <v>1.1003711770672932E-4</v>
      </c>
      <c r="AO299" s="97">
        <f t="shared" si="643"/>
        <v>2.2587788440993237E-6</v>
      </c>
      <c r="AP299" s="97">
        <f t="shared" si="643"/>
        <v>2.0848352821344631E-7</v>
      </c>
      <c r="AQ299" s="97">
        <f t="shared" si="643"/>
        <v>7.5162228798747558E-8</v>
      </c>
      <c r="AR299" s="97">
        <f t="shared" si="643"/>
        <v>0</v>
      </c>
      <c r="AS299" s="97">
        <f t="shared" si="643"/>
        <v>1.0149623792994563E-3</v>
      </c>
      <c r="AT299" s="97">
        <f t="shared" si="643"/>
        <v>4.9193730098877732E-4</v>
      </c>
      <c r="AU299" s="97">
        <f t="shared" si="643"/>
        <v>1.3362389950746262E-2</v>
      </c>
      <c r="AV299" s="97">
        <f t="shared" si="643"/>
        <v>7.3190033127730992E-3</v>
      </c>
      <c r="AW299" s="97">
        <f t="shared" si="643"/>
        <v>3.0139705155020401E-4</v>
      </c>
      <c r="AX299" s="97">
        <f t="shared" si="643"/>
        <v>5.3072041319155823E-5</v>
      </c>
      <c r="AY299" s="97">
        <f t="shared" si="643"/>
        <v>1.4226339427329648E-3</v>
      </c>
      <c r="AZ299" s="97">
        <f t="shared" si="643"/>
        <v>4.6151589448462566E-2</v>
      </c>
      <c r="BA299" s="97">
        <f t="shared" si="643"/>
        <v>0.22151518778549245</v>
      </c>
      <c r="BB299" s="97">
        <f t="shared" si="643"/>
        <v>4.4265245215756588E-2</v>
      </c>
      <c r="BC299" s="97">
        <f t="shared" si="643"/>
        <v>8.3869904778133816E-2</v>
      </c>
      <c r="BD299" s="97">
        <f t="shared" si="643"/>
        <v>1.9890474753568345E-2</v>
      </c>
      <c r="BE299" s="97">
        <f t="shared" si="643"/>
        <v>0</v>
      </c>
      <c r="BF299" s="97">
        <f t="shared" si="643"/>
        <v>1.013285250614594E-3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opLeftCell="A10" workbookViewId="0">
      <selection activeCell="B29" sqref="B29:B30"/>
    </sheetView>
  </sheetViews>
  <sheetFormatPr defaultRowHeight="13.2" x14ac:dyDescent="0.25"/>
  <cols>
    <col min="2" max="2" width="50.44140625" customWidth="1"/>
  </cols>
  <sheetData>
    <row r="1" spans="1:10" ht="64.5" customHeight="1" x14ac:dyDescent="0.25">
      <c r="A1" s="99" t="s">
        <v>146</v>
      </c>
      <c r="B1" s="99" t="s">
        <v>147</v>
      </c>
    </row>
    <row r="2" spans="1:10" ht="37.5" customHeight="1" x14ac:dyDescent="0.25">
      <c r="A2" s="170"/>
      <c r="B2" s="172" t="s">
        <v>148</v>
      </c>
      <c r="E2">
        <v>0.8</v>
      </c>
      <c r="I2" t="s">
        <v>175</v>
      </c>
      <c r="J2" t="s">
        <v>176</v>
      </c>
    </row>
    <row r="3" spans="1:10" ht="13.8" thickBot="1" x14ac:dyDescent="0.3">
      <c r="A3" s="171"/>
      <c r="B3" s="173"/>
    </row>
    <row r="4" spans="1:10" ht="13.8" thickBot="1" x14ac:dyDescent="0.3">
      <c r="A4" s="100">
        <v>1</v>
      </c>
      <c r="B4" s="101" t="s">
        <v>149</v>
      </c>
      <c r="C4">
        <v>450</v>
      </c>
      <c r="D4">
        <v>50</v>
      </c>
      <c r="E4" s="103">
        <f>D4*C4/1000*0.8</f>
        <v>18</v>
      </c>
      <c r="F4" s="97">
        <f>E4/$E$34</f>
        <v>0.15204757399648602</v>
      </c>
      <c r="G4" s="104">
        <v>16.5</v>
      </c>
      <c r="H4" s="97">
        <f>G4/$G$34</f>
        <v>0.16129032258064516</v>
      </c>
      <c r="I4">
        <v>320</v>
      </c>
      <c r="J4">
        <f t="shared" ref="J4:J17" si="0">C4*0.8</f>
        <v>360</v>
      </c>
    </row>
    <row r="5" spans="1:10" ht="13.8" thickBot="1" x14ac:dyDescent="0.3">
      <c r="A5" s="100">
        <v>2</v>
      </c>
      <c r="B5" s="101" t="s">
        <v>150</v>
      </c>
      <c r="C5">
        <v>40</v>
      </c>
      <c r="D5">
        <v>170</v>
      </c>
      <c r="E5" s="103">
        <f t="shared" ref="E5:E33" si="1">D5*C5/1000*0.8</f>
        <v>5.44</v>
      </c>
      <c r="F5" s="97">
        <f t="shared" ref="F5:F33" si="2">E5/$E$34</f>
        <v>4.5952155696715784E-2</v>
      </c>
      <c r="G5" s="104">
        <v>6</v>
      </c>
      <c r="H5" s="97">
        <f t="shared" ref="H5:H33" si="3">G5/$G$34</f>
        <v>5.8651026392961873E-2</v>
      </c>
      <c r="I5">
        <v>36</v>
      </c>
      <c r="J5">
        <f t="shared" si="0"/>
        <v>32</v>
      </c>
    </row>
    <row r="6" spans="1:10" ht="13.8" thickBot="1" x14ac:dyDescent="0.3">
      <c r="A6" s="100">
        <v>3</v>
      </c>
      <c r="B6" s="101" t="s">
        <v>151</v>
      </c>
      <c r="C6">
        <v>11</v>
      </c>
      <c r="D6">
        <v>170</v>
      </c>
      <c r="E6" s="103">
        <f t="shared" si="1"/>
        <v>1.4960000000000002</v>
      </c>
      <c r="F6" s="97">
        <f t="shared" si="2"/>
        <v>1.2636842816596841E-2</v>
      </c>
      <c r="G6" s="104">
        <v>1.2</v>
      </c>
      <c r="H6" s="97">
        <f t="shared" si="3"/>
        <v>1.1730205278592374E-2</v>
      </c>
      <c r="I6">
        <v>8</v>
      </c>
      <c r="J6">
        <f t="shared" si="0"/>
        <v>8.8000000000000007</v>
      </c>
    </row>
    <row r="7" spans="1:10" ht="13.8" thickBot="1" x14ac:dyDescent="0.3">
      <c r="A7" s="100">
        <v>4</v>
      </c>
      <c r="B7" s="101" t="s">
        <v>152</v>
      </c>
      <c r="C7">
        <v>6</v>
      </c>
      <c r="D7">
        <v>390</v>
      </c>
      <c r="E7" s="103">
        <f t="shared" si="1"/>
        <v>1.8719999999999999</v>
      </c>
      <c r="F7" s="97">
        <f t="shared" si="2"/>
        <v>1.5812947695634547E-2</v>
      </c>
      <c r="G7" s="104">
        <v>1.5</v>
      </c>
      <c r="H7" s="97">
        <f t="shared" si="3"/>
        <v>1.4662756598240468E-2</v>
      </c>
      <c r="I7">
        <v>4</v>
      </c>
      <c r="J7">
        <f t="shared" si="0"/>
        <v>4.8000000000000007</v>
      </c>
    </row>
    <row r="8" spans="1:10" ht="13.8" thickBot="1" x14ac:dyDescent="0.3">
      <c r="A8" s="100">
        <v>5</v>
      </c>
      <c r="B8" s="101" t="s">
        <v>153</v>
      </c>
      <c r="C8">
        <v>55</v>
      </c>
      <c r="D8">
        <v>280</v>
      </c>
      <c r="E8" s="103">
        <f t="shared" si="1"/>
        <v>12.32</v>
      </c>
      <c r="F8" s="97">
        <f t="shared" si="2"/>
        <v>0.10406811731315044</v>
      </c>
      <c r="G8" s="104">
        <v>13</v>
      </c>
      <c r="H8" s="97">
        <f t="shared" si="3"/>
        <v>0.1270772238514174</v>
      </c>
      <c r="I8">
        <v>48</v>
      </c>
      <c r="J8">
        <f t="shared" si="0"/>
        <v>44</v>
      </c>
    </row>
    <row r="9" spans="1:10" ht="27" thickBot="1" x14ac:dyDescent="0.3">
      <c r="A9" s="100">
        <v>6</v>
      </c>
      <c r="B9" s="101" t="s">
        <v>154</v>
      </c>
      <c r="C9">
        <v>24</v>
      </c>
      <c r="D9">
        <v>280</v>
      </c>
      <c r="E9" s="103">
        <f t="shared" si="1"/>
        <v>5.3760000000000003</v>
      </c>
      <c r="F9" s="97">
        <f t="shared" si="2"/>
        <v>4.5411542100283829E-2</v>
      </c>
      <c r="G9" s="104">
        <v>3.7</v>
      </c>
      <c r="H9" s="97">
        <f t="shared" si="3"/>
        <v>3.6168132942326486E-2</v>
      </c>
      <c r="I9">
        <v>20</v>
      </c>
      <c r="J9">
        <f t="shared" si="0"/>
        <v>19.200000000000003</v>
      </c>
    </row>
    <row r="10" spans="1:10" ht="13.8" thickBot="1" x14ac:dyDescent="0.3">
      <c r="A10" s="100">
        <v>7</v>
      </c>
      <c r="B10" s="101" t="s">
        <v>155</v>
      </c>
      <c r="C10">
        <v>25</v>
      </c>
      <c r="D10">
        <v>250</v>
      </c>
      <c r="E10" s="103">
        <f t="shared" si="1"/>
        <v>5</v>
      </c>
      <c r="F10" s="97">
        <f t="shared" si="2"/>
        <v>4.2235437221246119E-2</v>
      </c>
      <c r="G10" s="104">
        <v>2.7</v>
      </c>
      <c r="H10" s="97">
        <f t="shared" si="3"/>
        <v>2.6392961876832842E-2</v>
      </c>
      <c r="I10">
        <v>10</v>
      </c>
      <c r="J10">
        <f t="shared" si="0"/>
        <v>20</v>
      </c>
    </row>
    <row r="11" spans="1:10" ht="13.8" thickBot="1" x14ac:dyDescent="0.3">
      <c r="A11" s="100">
        <v>8</v>
      </c>
      <c r="B11" s="101" t="s">
        <v>156</v>
      </c>
      <c r="C11">
        <v>37</v>
      </c>
      <c r="D11">
        <v>250</v>
      </c>
      <c r="E11" s="103">
        <f t="shared" si="1"/>
        <v>7.4</v>
      </c>
      <c r="F11" s="97">
        <f t="shared" si="2"/>
        <v>6.2508447087444255E-2</v>
      </c>
      <c r="G11" s="104">
        <v>6.3</v>
      </c>
      <c r="H11" s="97">
        <f t="shared" si="3"/>
        <v>6.1583577712609965E-2</v>
      </c>
      <c r="I11">
        <v>20</v>
      </c>
      <c r="J11">
        <f t="shared" si="0"/>
        <v>29.6</v>
      </c>
    </row>
    <row r="12" spans="1:10" ht="13.8" thickBot="1" x14ac:dyDescent="0.3">
      <c r="A12" s="100">
        <v>9</v>
      </c>
      <c r="B12" s="101" t="s">
        <v>157</v>
      </c>
      <c r="C12">
        <v>50</v>
      </c>
      <c r="D12">
        <v>270</v>
      </c>
      <c r="E12" s="103">
        <f t="shared" si="1"/>
        <v>10.8</v>
      </c>
      <c r="F12" s="97">
        <f t="shared" si="2"/>
        <v>9.1228544397891617E-2</v>
      </c>
      <c r="G12" s="104">
        <v>10</v>
      </c>
      <c r="H12" s="97">
        <f t="shared" si="3"/>
        <v>9.7751710654936444E-2</v>
      </c>
      <c r="I12">
        <v>40</v>
      </c>
      <c r="J12">
        <f t="shared" si="0"/>
        <v>40</v>
      </c>
    </row>
    <row r="13" spans="1:10" ht="13.8" thickBot="1" x14ac:dyDescent="0.3">
      <c r="A13" s="100">
        <v>10</v>
      </c>
      <c r="B13" s="101" t="s">
        <v>158</v>
      </c>
      <c r="C13">
        <v>140</v>
      </c>
      <c r="D13">
        <v>25</v>
      </c>
      <c r="E13" s="103">
        <f t="shared" si="1"/>
        <v>2.8000000000000003</v>
      </c>
      <c r="F13" s="97">
        <f t="shared" si="2"/>
        <v>2.3651844843897828E-2</v>
      </c>
      <c r="G13" s="104">
        <v>4</v>
      </c>
      <c r="H13" s="97">
        <f t="shared" si="3"/>
        <v>3.9100684261974578E-2</v>
      </c>
      <c r="I13">
        <v>152</v>
      </c>
      <c r="J13">
        <f t="shared" si="0"/>
        <v>112</v>
      </c>
    </row>
    <row r="14" spans="1:10" ht="53.4" thickBot="1" x14ac:dyDescent="0.3">
      <c r="A14" s="100">
        <v>11</v>
      </c>
      <c r="B14" s="101" t="s">
        <v>159</v>
      </c>
      <c r="C14">
        <v>220</v>
      </c>
      <c r="D14">
        <v>50</v>
      </c>
      <c r="E14" s="103">
        <f t="shared" si="1"/>
        <v>8.8000000000000007</v>
      </c>
      <c r="F14" s="97">
        <f t="shared" si="2"/>
        <v>7.4334369509393178E-2</v>
      </c>
      <c r="G14" s="104">
        <v>4</v>
      </c>
      <c r="H14" s="97">
        <f t="shared" si="3"/>
        <v>3.9100684261974578E-2</v>
      </c>
      <c r="I14">
        <v>90</v>
      </c>
      <c r="J14">
        <f t="shared" si="0"/>
        <v>176</v>
      </c>
    </row>
    <row r="15" spans="1:10" ht="13.8" thickBot="1" x14ac:dyDescent="0.3">
      <c r="A15" s="100">
        <v>12</v>
      </c>
      <c r="B15" s="101" t="s">
        <v>160</v>
      </c>
      <c r="C15">
        <v>100</v>
      </c>
      <c r="D15">
        <v>150</v>
      </c>
      <c r="E15" s="103">
        <f t="shared" si="1"/>
        <v>12</v>
      </c>
      <c r="F15" s="97">
        <f t="shared" si="2"/>
        <v>0.10136504933099069</v>
      </c>
      <c r="G15" s="104">
        <v>3</v>
      </c>
      <c r="H15" s="97">
        <f t="shared" si="3"/>
        <v>2.9325513196480937E-2</v>
      </c>
      <c r="I15">
        <v>20</v>
      </c>
      <c r="J15">
        <f t="shared" si="0"/>
        <v>80</v>
      </c>
    </row>
    <row r="16" spans="1:10" ht="13.8" thickBot="1" x14ac:dyDescent="0.3">
      <c r="A16" s="100">
        <v>13</v>
      </c>
      <c r="B16" s="101" t="s">
        <v>161</v>
      </c>
      <c r="C16">
        <v>11</v>
      </c>
      <c r="D16">
        <v>100</v>
      </c>
      <c r="E16" s="103">
        <f t="shared" si="1"/>
        <v>0.88000000000000012</v>
      </c>
      <c r="F16" s="97">
        <f t="shared" si="2"/>
        <v>7.4334369509393176E-3</v>
      </c>
      <c r="G16" s="104">
        <v>1.5</v>
      </c>
      <c r="H16" s="97">
        <f t="shared" si="3"/>
        <v>1.4662756598240468E-2</v>
      </c>
      <c r="I16">
        <v>14</v>
      </c>
      <c r="J16">
        <f t="shared" si="0"/>
        <v>8.8000000000000007</v>
      </c>
    </row>
    <row r="17" spans="1:10" ht="13.8" thickBot="1" x14ac:dyDescent="0.3">
      <c r="A17" s="100">
        <v>14</v>
      </c>
      <c r="B17" s="101" t="s">
        <v>162</v>
      </c>
      <c r="C17">
        <v>100</v>
      </c>
      <c r="D17">
        <v>40</v>
      </c>
      <c r="E17" s="103">
        <f t="shared" si="1"/>
        <v>3.2</v>
      </c>
      <c r="F17" s="97">
        <f t="shared" si="2"/>
        <v>2.7030679821597518E-2</v>
      </c>
      <c r="G17" s="104">
        <v>3</v>
      </c>
      <c r="H17" s="97">
        <f t="shared" si="3"/>
        <v>2.9325513196480937E-2</v>
      </c>
      <c r="I17">
        <v>80</v>
      </c>
      <c r="J17">
        <f t="shared" si="0"/>
        <v>80</v>
      </c>
    </row>
    <row r="18" spans="1:10" ht="13.8" thickBot="1" x14ac:dyDescent="0.3">
      <c r="A18" s="100">
        <v>15</v>
      </c>
      <c r="B18" s="101" t="s">
        <v>163</v>
      </c>
      <c r="C18">
        <v>50</v>
      </c>
      <c r="E18" s="103">
        <f t="shared" si="1"/>
        <v>0</v>
      </c>
      <c r="F18" s="97">
        <f t="shared" si="2"/>
        <v>0</v>
      </c>
      <c r="G18" s="104"/>
      <c r="H18" s="97"/>
    </row>
    <row r="19" spans="1:10" ht="13.8" thickBot="1" x14ac:dyDescent="0.3">
      <c r="A19" s="100">
        <v>16</v>
      </c>
      <c r="B19" s="101" t="s">
        <v>164</v>
      </c>
      <c r="C19">
        <v>50</v>
      </c>
      <c r="D19">
        <v>47</v>
      </c>
      <c r="E19" s="103">
        <f t="shared" si="1"/>
        <v>1.8800000000000001</v>
      </c>
      <c r="F19" s="97">
        <f t="shared" si="2"/>
        <v>1.5880524395188542E-2</v>
      </c>
      <c r="G19" s="104">
        <v>2.4</v>
      </c>
      <c r="H19" s="97">
        <f t="shared" si="3"/>
        <v>2.3460410557184747E-2</v>
      </c>
      <c r="I19">
        <v>50</v>
      </c>
      <c r="J19">
        <f t="shared" ref="J19:J25" si="4">C19*0.8</f>
        <v>40</v>
      </c>
    </row>
    <row r="20" spans="1:10" ht="13.8" thickBot="1" x14ac:dyDescent="0.3">
      <c r="A20" s="100">
        <v>17</v>
      </c>
      <c r="B20" s="101" t="s">
        <v>165</v>
      </c>
      <c r="C20">
        <v>80</v>
      </c>
      <c r="D20">
        <v>75</v>
      </c>
      <c r="E20" s="103">
        <f t="shared" si="1"/>
        <v>4.8000000000000007</v>
      </c>
      <c r="F20" s="97">
        <f t="shared" si="2"/>
        <v>4.0546019732396278E-2</v>
      </c>
      <c r="G20" s="104">
        <v>4.4000000000000004</v>
      </c>
      <c r="H20" s="97">
        <f t="shared" si="3"/>
        <v>4.301075268817204E-2</v>
      </c>
      <c r="I20">
        <v>60</v>
      </c>
      <c r="J20">
        <f t="shared" si="4"/>
        <v>64</v>
      </c>
    </row>
    <row r="21" spans="1:10" ht="13.8" thickBot="1" x14ac:dyDescent="0.3">
      <c r="A21" s="100">
        <v>18</v>
      </c>
      <c r="B21" s="101" t="s">
        <v>166</v>
      </c>
      <c r="C21">
        <v>43</v>
      </c>
      <c r="D21">
        <v>40</v>
      </c>
      <c r="E21" s="103">
        <f t="shared" si="1"/>
        <v>1.3760000000000001</v>
      </c>
      <c r="F21" s="97">
        <f t="shared" si="2"/>
        <v>1.1623192323286933E-2</v>
      </c>
      <c r="G21" s="104">
        <v>3</v>
      </c>
      <c r="H21" s="97">
        <f t="shared" si="3"/>
        <v>2.9325513196480937E-2</v>
      </c>
      <c r="I21">
        <v>55</v>
      </c>
      <c r="J21">
        <f t="shared" si="4"/>
        <v>34.4</v>
      </c>
    </row>
    <row r="22" spans="1:10" ht="13.8" thickBot="1" x14ac:dyDescent="0.3">
      <c r="A22" s="100">
        <v>19</v>
      </c>
      <c r="B22" s="101" t="s">
        <v>167</v>
      </c>
      <c r="C22">
        <v>12</v>
      </c>
      <c r="D22">
        <v>40</v>
      </c>
      <c r="E22" s="103">
        <f t="shared" si="1"/>
        <v>0.38400000000000001</v>
      </c>
      <c r="F22" s="97">
        <f t="shared" si="2"/>
        <v>3.2436815785917019E-3</v>
      </c>
      <c r="G22" s="104">
        <v>0.5</v>
      </c>
      <c r="H22" s="97"/>
      <c r="I22">
        <v>13</v>
      </c>
      <c r="J22">
        <f t="shared" si="4"/>
        <v>9.6000000000000014</v>
      </c>
    </row>
    <row r="23" spans="1:10" ht="13.8" thickBot="1" x14ac:dyDescent="0.3">
      <c r="A23" s="100">
        <v>20</v>
      </c>
      <c r="B23" s="101" t="s">
        <v>168</v>
      </c>
      <c r="C23">
        <v>29</v>
      </c>
      <c r="E23" s="103">
        <f t="shared" si="1"/>
        <v>0</v>
      </c>
      <c r="F23" s="97">
        <f t="shared" si="2"/>
        <v>0</v>
      </c>
      <c r="G23" s="104"/>
      <c r="H23" s="97"/>
      <c r="J23">
        <f t="shared" si="4"/>
        <v>23.200000000000003</v>
      </c>
    </row>
    <row r="24" spans="1:10" ht="13.8" thickBot="1" x14ac:dyDescent="0.3">
      <c r="A24" s="100">
        <v>21</v>
      </c>
      <c r="B24" s="101" t="s">
        <v>169</v>
      </c>
      <c r="C24">
        <v>21</v>
      </c>
      <c r="D24">
        <v>600</v>
      </c>
      <c r="E24" s="103">
        <f t="shared" si="1"/>
        <v>10.08</v>
      </c>
      <c r="F24" s="97">
        <f t="shared" si="2"/>
        <v>8.5146641438032175E-2</v>
      </c>
      <c r="G24" s="104">
        <v>12</v>
      </c>
      <c r="H24" s="97">
        <f t="shared" si="3"/>
        <v>0.11730205278592375</v>
      </c>
      <c r="I24">
        <v>20</v>
      </c>
      <c r="J24">
        <f t="shared" si="4"/>
        <v>16.8</v>
      </c>
    </row>
    <row r="25" spans="1:10" ht="13.8" thickBot="1" x14ac:dyDescent="0.3">
      <c r="A25" s="100">
        <v>22</v>
      </c>
      <c r="B25" s="101" t="s">
        <v>170</v>
      </c>
      <c r="C25">
        <v>11</v>
      </c>
      <c r="D25">
        <v>100</v>
      </c>
      <c r="E25" s="103">
        <f t="shared" si="1"/>
        <v>0.88000000000000012</v>
      </c>
      <c r="F25" s="97">
        <f t="shared" si="2"/>
        <v>7.4334369509393176E-3</v>
      </c>
      <c r="G25" s="104">
        <v>1</v>
      </c>
      <c r="H25" s="97">
        <f t="shared" si="3"/>
        <v>9.7751710654936444E-3</v>
      </c>
      <c r="I25">
        <v>9</v>
      </c>
      <c r="J25">
        <f t="shared" si="4"/>
        <v>8.8000000000000007</v>
      </c>
    </row>
    <row r="26" spans="1:10" ht="13.8" thickBot="1" x14ac:dyDescent="0.3">
      <c r="A26" s="100">
        <v>23</v>
      </c>
      <c r="B26" s="101" t="s">
        <v>171</v>
      </c>
      <c r="C26">
        <v>20</v>
      </c>
      <c r="D26">
        <v>120</v>
      </c>
      <c r="E26" s="103">
        <f t="shared" si="1"/>
        <v>1.92</v>
      </c>
      <c r="F26" s="97">
        <f t="shared" si="2"/>
        <v>1.621840789295851E-2</v>
      </c>
      <c r="G26" s="104"/>
      <c r="H26" s="97"/>
    </row>
    <row r="27" spans="1:10" x14ac:dyDescent="0.25">
      <c r="A27" s="174">
        <v>24</v>
      </c>
      <c r="B27" s="175" t="s">
        <v>172</v>
      </c>
      <c r="E27" s="103">
        <f t="shared" si="1"/>
        <v>0</v>
      </c>
      <c r="F27" s="97">
        <f t="shared" si="2"/>
        <v>0</v>
      </c>
      <c r="G27" s="104"/>
      <c r="H27" s="97"/>
    </row>
    <row r="28" spans="1:10" ht="13.8" thickBot="1" x14ac:dyDescent="0.3">
      <c r="A28" s="173"/>
      <c r="B28" s="176"/>
      <c r="E28" s="103">
        <f t="shared" si="1"/>
        <v>0</v>
      </c>
      <c r="F28" s="97">
        <f t="shared" si="2"/>
        <v>0</v>
      </c>
      <c r="G28" s="104"/>
      <c r="H28" s="97"/>
    </row>
    <row r="29" spans="1:10" x14ac:dyDescent="0.25">
      <c r="A29" s="174">
        <v>25</v>
      </c>
      <c r="B29" s="175" t="s">
        <v>173</v>
      </c>
      <c r="E29" s="103">
        <f t="shared" si="1"/>
        <v>0</v>
      </c>
      <c r="F29" s="97">
        <f t="shared" si="2"/>
        <v>0</v>
      </c>
      <c r="G29" s="104"/>
      <c r="H29" s="97"/>
    </row>
    <row r="30" spans="1:10" ht="13.8" thickBot="1" x14ac:dyDescent="0.3">
      <c r="A30" s="173"/>
      <c r="B30" s="176"/>
      <c r="E30" s="103">
        <f t="shared" si="1"/>
        <v>0</v>
      </c>
      <c r="F30" s="97">
        <f t="shared" si="2"/>
        <v>0</v>
      </c>
      <c r="G30" s="104"/>
      <c r="H30" s="97"/>
    </row>
    <row r="31" spans="1:10" x14ac:dyDescent="0.25">
      <c r="A31" s="174">
        <v>26</v>
      </c>
      <c r="B31" s="175" t="s">
        <v>3</v>
      </c>
      <c r="E31" s="103">
        <f t="shared" si="1"/>
        <v>0</v>
      </c>
      <c r="F31" s="97">
        <f t="shared" si="2"/>
        <v>0</v>
      </c>
      <c r="G31" s="104"/>
      <c r="H31" s="97"/>
    </row>
    <row r="32" spans="1:10" ht="13.8" thickBot="1" x14ac:dyDescent="0.3">
      <c r="A32" s="173"/>
      <c r="B32" s="176"/>
      <c r="E32" s="103">
        <f t="shared" si="1"/>
        <v>0</v>
      </c>
      <c r="F32" s="97">
        <f t="shared" si="2"/>
        <v>0</v>
      </c>
      <c r="G32" s="104"/>
      <c r="H32" s="97"/>
    </row>
    <row r="33" spans="1:10" ht="79.2" x14ac:dyDescent="0.25">
      <c r="A33" s="99">
        <v>27</v>
      </c>
      <c r="B33" s="102" t="s">
        <v>174</v>
      </c>
      <c r="C33">
        <v>30</v>
      </c>
      <c r="D33">
        <v>70</v>
      </c>
      <c r="E33" s="103">
        <f t="shared" si="1"/>
        <v>1.6800000000000002</v>
      </c>
      <c r="F33" s="97">
        <f t="shared" si="2"/>
        <v>1.4191106906338697E-2</v>
      </c>
      <c r="G33" s="104">
        <v>2.6</v>
      </c>
      <c r="H33" s="97">
        <f t="shared" si="3"/>
        <v>2.5415444770283478E-2</v>
      </c>
      <c r="I33">
        <v>37</v>
      </c>
      <c r="J33">
        <f>C33*0.8</f>
        <v>24</v>
      </c>
    </row>
    <row r="34" spans="1:10" x14ac:dyDescent="0.25">
      <c r="E34">
        <f>SUM(E4:E33)</f>
        <v>118.38399999999999</v>
      </c>
      <c r="F34">
        <f t="shared" ref="F34:G34" si="5">SUM(F4:F33)</f>
        <v>1</v>
      </c>
      <c r="G34">
        <f t="shared" si="5"/>
        <v>102.30000000000001</v>
      </c>
    </row>
  </sheetData>
  <mergeCells count="8">
    <mergeCell ref="A2:A3"/>
    <mergeCell ref="B2:B3"/>
    <mergeCell ref="A29:A30"/>
    <mergeCell ref="B29:B30"/>
    <mergeCell ref="A31:A32"/>
    <mergeCell ref="B31:B32"/>
    <mergeCell ref="A27:A28"/>
    <mergeCell ref="B27:B28"/>
  </mergeCells>
  <printOptions gridLines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9"/>
  <sheetViews>
    <sheetView zoomScale="85" zoomScaleNormal="8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K21" sqref="K21"/>
    </sheetView>
  </sheetViews>
  <sheetFormatPr defaultRowHeight="13.2" x14ac:dyDescent="0.25"/>
  <cols>
    <col min="1" max="1" width="19.33203125" customWidth="1"/>
    <col min="2" max="2" width="9.33203125" style="7" customWidth="1"/>
    <col min="3" max="3" width="31.6640625" style="7" customWidth="1"/>
    <col min="4" max="4" width="10.5546875" style="7" customWidth="1"/>
    <col min="5" max="58" width="5.44140625" customWidth="1"/>
  </cols>
  <sheetData>
    <row r="1" spans="1:59" ht="93.75" customHeight="1" x14ac:dyDescent="0.25">
      <c r="A1" s="9"/>
      <c r="B1" s="10"/>
      <c r="C1" s="10"/>
      <c r="D1" s="11"/>
      <c r="E1" s="72" t="s">
        <v>4</v>
      </c>
      <c r="F1" s="73" t="s">
        <v>5</v>
      </c>
      <c r="G1" s="74" t="s">
        <v>117</v>
      </c>
      <c r="H1" s="85" t="s">
        <v>119</v>
      </c>
      <c r="I1" s="74" t="s">
        <v>44</v>
      </c>
      <c r="J1" s="73" t="s">
        <v>10</v>
      </c>
      <c r="K1" s="74" t="s">
        <v>101</v>
      </c>
      <c r="L1" s="73" t="s">
        <v>11</v>
      </c>
      <c r="M1" s="74" t="s">
        <v>12</v>
      </c>
      <c r="N1" s="75" t="s">
        <v>102</v>
      </c>
      <c r="O1" s="75" t="s">
        <v>128</v>
      </c>
      <c r="P1" s="75" t="s">
        <v>13</v>
      </c>
      <c r="Q1" s="75" t="s">
        <v>103</v>
      </c>
      <c r="R1" s="74" t="s">
        <v>116</v>
      </c>
      <c r="S1" s="74" t="s">
        <v>23</v>
      </c>
      <c r="T1" s="74" t="s">
        <v>19</v>
      </c>
      <c r="U1" s="75" t="s">
        <v>14</v>
      </c>
      <c r="V1" s="75" t="s">
        <v>104</v>
      </c>
      <c r="W1" s="75" t="s">
        <v>15</v>
      </c>
      <c r="X1" s="75" t="s">
        <v>105</v>
      </c>
      <c r="Y1" s="75" t="s">
        <v>16</v>
      </c>
      <c r="Z1" s="74" t="s">
        <v>124</v>
      </c>
      <c r="AA1" s="74" t="s">
        <v>120</v>
      </c>
      <c r="AB1" s="74" t="s">
        <v>18</v>
      </c>
      <c r="AC1" s="74" t="s">
        <v>22</v>
      </c>
      <c r="AD1" s="74" t="s">
        <v>125</v>
      </c>
      <c r="AE1" s="74" t="s">
        <v>121</v>
      </c>
      <c r="AF1" s="74" t="s">
        <v>21</v>
      </c>
      <c r="AG1" s="74" t="s">
        <v>130</v>
      </c>
      <c r="AH1" s="74" t="s">
        <v>131</v>
      </c>
      <c r="AI1" s="74" t="s">
        <v>127</v>
      </c>
      <c r="AJ1" s="74" t="s">
        <v>20</v>
      </c>
      <c r="AK1" s="74" t="s">
        <v>106</v>
      </c>
      <c r="AL1" s="74" t="s">
        <v>107</v>
      </c>
      <c r="AM1" s="74" t="s">
        <v>27</v>
      </c>
      <c r="AN1" s="74" t="s">
        <v>108</v>
      </c>
      <c r="AO1" s="75" t="s">
        <v>109</v>
      </c>
      <c r="AP1" s="75" t="s">
        <v>110</v>
      </c>
      <c r="AQ1" s="74" t="s">
        <v>111</v>
      </c>
      <c r="AR1" s="74" t="s">
        <v>123</v>
      </c>
      <c r="AS1" s="74" t="s">
        <v>112</v>
      </c>
      <c r="AT1" s="75" t="s">
        <v>17</v>
      </c>
      <c r="AU1" s="75" t="s">
        <v>32</v>
      </c>
      <c r="AV1" s="74" t="s">
        <v>25</v>
      </c>
      <c r="AW1" s="74" t="s">
        <v>26</v>
      </c>
      <c r="AX1" s="75" t="s">
        <v>29</v>
      </c>
      <c r="AY1" s="75" t="s">
        <v>113</v>
      </c>
      <c r="AZ1" s="75" t="s">
        <v>114</v>
      </c>
      <c r="BA1" s="74" t="s">
        <v>126</v>
      </c>
      <c r="BB1" s="75" t="s">
        <v>115</v>
      </c>
      <c r="BC1" s="74" t="s">
        <v>28</v>
      </c>
      <c r="BD1" s="75" t="s">
        <v>24</v>
      </c>
      <c r="BE1" s="75" t="s">
        <v>122</v>
      </c>
      <c r="BF1" s="75" t="s">
        <v>129</v>
      </c>
    </row>
    <row r="2" spans="1:59" s="84" customFormat="1" ht="29.25" customHeight="1" x14ac:dyDescent="0.25">
      <c r="A2" s="77"/>
      <c r="B2" s="78"/>
      <c r="C2" s="78"/>
      <c r="D2" s="79"/>
      <c r="E2" s="80">
        <v>75</v>
      </c>
      <c r="F2" s="81">
        <v>47</v>
      </c>
      <c r="G2" s="82">
        <v>140</v>
      </c>
      <c r="H2" s="83"/>
      <c r="I2" s="83">
        <v>140</v>
      </c>
      <c r="J2" s="81">
        <v>390</v>
      </c>
      <c r="K2" s="83">
        <v>270</v>
      </c>
      <c r="L2" s="81">
        <v>600</v>
      </c>
      <c r="M2" s="82">
        <v>50</v>
      </c>
      <c r="N2" s="81">
        <v>60</v>
      </c>
      <c r="O2" s="81">
        <v>200</v>
      </c>
      <c r="P2" s="81">
        <v>150</v>
      </c>
      <c r="Q2" s="81">
        <v>170</v>
      </c>
      <c r="R2" s="83">
        <v>110</v>
      </c>
      <c r="S2" s="83">
        <v>200</v>
      </c>
      <c r="T2" s="83">
        <v>100</v>
      </c>
      <c r="U2" s="81">
        <v>10</v>
      </c>
      <c r="V2" s="81">
        <v>30</v>
      </c>
      <c r="W2" s="81">
        <v>35</v>
      </c>
      <c r="X2" s="81">
        <v>20</v>
      </c>
      <c r="Y2" s="81">
        <v>20</v>
      </c>
      <c r="Z2" s="83">
        <v>120</v>
      </c>
      <c r="AA2" s="83">
        <v>12</v>
      </c>
      <c r="AB2" s="83">
        <v>70</v>
      </c>
      <c r="AC2" s="83">
        <v>35</v>
      </c>
      <c r="AD2" s="83">
        <v>460</v>
      </c>
      <c r="AE2" s="83">
        <v>900</v>
      </c>
      <c r="AF2" s="83">
        <v>110</v>
      </c>
      <c r="AG2" s="83">
        <v>38</v>
      </c>
      <c r="AH2" s="83">
        <v>38</v>
      </c>
      <c r="AI2" s="83">
        <v>34</v>
      </c>
      <c r="AJ2" s="82">
        <v>34</v>
      </c>
      <c r="AK2" s="82">
        <v>100</v>
      </c>
      <c r="AL2" s="82">
        <v>55</v>
      </c>
      <c r="AM2" s="83">
        <v>32</v>
      </c>
      <c r="AN2" s="82">
        <v>45</v>
      </c>
      <c r="AO2" s="81">
        <v>48</v>
      </c>
      <c r="AP2" s="81">
        <v>23</v>
      </c>
      <c r="AQ2" s="83">
        <v>26</v>
      </c>
      <c r="AR2" s="83">
        <v>23</v>
      </c>
      <c r="AS2" s="82">
        <v>350</v>
      </c>
      <c r="AT2" s="81">
        <v>420</v>
      </c>
      <c r="AU2" s="81">
        <v>320</v>
      </c>
      <c r="AV2" s="83">
        <v>36</v>
      </c>
      <c r="AW2" s="83">
        <v>100</v>
      </c>
      <c r="AX2" s="81">
        <v>100</v>
      </c>
      <c r="AY2" s="81">
        <v>100</v>
      </c>
      <c r="AZ2" s="81">
        <v>280</v>
      </c>
      <c r="BA2" s="83">
        <v>280</v>
      </c>
      <c r="BB2" s="81">
        <v>250</v>
      </c>
      <c r="BC2" s="82">
        <v>250</v>
      </c>
      <c r="BD2" s="81">
        <v>180</v>
      </c>
      <c r="BE2" s="81">
        <v>370</v>
      </c>
      <c r="BF2" s="81">
        <v>120</v>
      </c>
    </row>
    <row r="3" spans="1:59" x14ac:dyDescent="0.25">
      <c r="A3" s="8" t="s">
        <v>6</v>
      </c>
      <c r="B3" s="8" t="s">
        <v>7</v>
      </c>
      <c r="C3" s="8" t="s">
        <v>8</v>
      </c>
      <c r="D3" s="8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9" x14ac:dyDescent="0.25">
      <c r="A4" s="2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9" x14ac:dyDescent="0.25">
      <c r="A5" s="187" t="s">
        <v>2</v>
      </c>
      <c r="B5" s="22"/>
      <c r="C5" s="28" t="s">
        <v>30</v>
      </c>
      <c r="D5" s="30">
        <v>10</v>
      </c>
      <c r="E5" s="41"/>
      <c r="F5" s="41"/>
      <c r="G5" s="41"/>
      <c r="H5" s="41"/>
      <c r="I5" s="41"/>
      <c r="J5" s="41"/>
      <c r="K5" s="41"/>
      <c r="L5" s="41">
        <v>10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</row>
    <row r="6" spans="1:59" x14ac:dyDescent="0.25">
      <c r="A6" s="187"/>
      <c r="B6" s="22"/>
      <c r="C6" s="29" t="s">
        <v>4</v>
      </c>
      <c r="D6" s="30">
        <v>30</v>
      </c>
      <c r="E6" s="41">
        <v>30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59" x14ac:dyDescent="0.25">
      <c r="A7" s="187"/>
      <c r="B7" s="22"/>
      <c r="C7" s="29" t="s">
        <v>31</v>
      </c>
      <c r="D7" s="42">
        <v>180</v>
      </c>
      <c r="E7" s="41"/>
      <c r="F7" s="41"/>
      <c r="G7" s="41"/>
      <c r="H7" s="41"/>
      <c r="I7" s="41"/>
      <c r="J7" s="41"/>
      <c r="K7" s="41"/>
      <c r="L7" s="41">
        <v>3</v>
      </c>
      <c r="M7" s="41">
        <v>90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>
        <v>0.5</v>
      </c>
      <c r="AB7" s="41">
        <v>4.5</v>
      </c>
      <c r="AC7" s="41"/>
      <c r="AD7" s="41"/>
      <c r="AE7" s="41"/>
      <c r="AF7" s="41"/>
      <c r="AG7" s="41"/>
      <c r="AH7" s="41"/>
      <c r="AI7" s="41"/>
      <c r="AJ7" s="41">
        <v>27</v>
      </c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8" spans="1:59" x14ac:dyDescent="0.25">
      <c r="A8" s="187"/>
      <c r="B8" s="13"/>
      <c r="C8" s="29" t="s">
        <v>132</v>
      </c>
      <c r="D8" s="43">
        <v>180</v>
      </c>
      <c r="E8" s="41"/>
      <c r="F8" s="41"/>
      <c r="G8" s="41"/>
      <c r="H8" s="41"/>
      <c r="I8" s="41"/>
      <c r="J8" s="41"/>
      <c r="K8" s="41"/>
      <c r="L8" s="41"/>
      <c r="M8" s="106">
        <v>50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>
        <v>10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>
        <v>8</v>
      </c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59" x14ac:dyDescent="0.25">
      <c r="A9" s="187"/>
      <c r="B9" s="4"/>
      <c r="C9" s="30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59" x14ac:dyDescent="0.25">
      <c r="A10" s="187"/>
      <c r="B10" s="4"/>
      <c r="C10" s="30"/>
      <c r="D10" s="44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1:59" x14ac:dyDescent="0.25">
      <c r="A11" s="19" t="s">
        <v>33</v>
      </c>
      <c r="B11" s="22"/>
      <c r="C11" s="30" t="s">
        <v>25</v>
      </c>
      <c r="D11" s="107">
        <v>180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>
        <v>180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1:59" x14ac:dyDescent="0.25">
      <c r="A12" s="19"/>
      <c r="B12" s="22"/>
      <c r="C12" s="30"/>
      <c r="D12" s="45"/>
      <c r="E12" s="41">
        <f>SUM(E5:E11)</f>
        <v>30</v>
      </c>
      <c r="F12" s="41">
        <f t="shared" ref="F12:BF12" si="0">SUM(F5:F11)</f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0</v>
      </c>
      <c r="K12" s="41">
        <f t="shared" si="0"/>
        <v>0</v>
      </c>
      <c r="L12" s="41">
        <f t="shared" si="0"/>
        <v>13</v>
      </c>
      <c r="M12" s="41">
        <f t="shared" si="0"/>
        <v>140</v>
      </c>
      <c r="N12" s="41">
        <f t="shared" si="0"/>
        <v>0</v>
      </c>
      <c r="O12" s="41">
        <f t="shared" si="0"/>
        <v>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0</v>
      </c>
      <c r="U12" s="41">
        <f t="shared" si="0"/>
        <v>0</v>
      </c>
      <c r="V12" s="41">
        <f t="shared" si="0"/>
        <v>0</v>
      </c>
      <c r="W12" s="41">
        <f t="shared" si="0"/>
        <v>0</v>
      </c>
      <c r="X12" s="41">
        <f t="shared" si="0"/>
        <v>0</v>
      </c>
      <c r="Y12" s="41">
        <f t="shared" si="0"/>
        <v>0</v>
      </c>
      <c r="Z12" s="41">
        <f t="shared" si="0"/>
        <v>0</v>
      </c>
      <c r="AA12" s="41">
        <f t="shared" si="0"/>
        <v>0.5</v>
      </c>
      <c r="AB12" s="41">
        <f t="shared" si="0"/>
        <v>14.5</v>
      </c>
      <c r="AC12" s="41">
        <f t="shared" si="0"/>
        <v>0</v>
      </c>
      <c r="AD12" s="41">
        <f t="shared" si="0"/>
        <v>0</v>
      </c>
      <c r="AE12" s="41">
        <f t="shared" si="0"/>
        <v>0</v>
      </c>
      <c r="AF12" s="41">
        <f t="shared" si="0"/>
        <v>0</v>
      </c>
      <c r="AG12" s="41">
        <f t="shared" si="0"/>
        <v>0</v>
      </c>
      <c r="AH12" s="41">
        <f t="shared" si="0"/>
        <v>0</v>
      </c>
      <c r="AI12" s="41">
        <f t="shared" si="0"/>
        <v>0</v>
      </c>
      <c r="AJ12" s="41">
        <f t="shared" si="0"/>
        <v>27</v>
      </c>
      <c r="AK12" s="41">
        <f t="shared" si="0"/>
        <v>0</v>
      </c>
      <c r="AL12" s="41">
        <f t="shared" si="0"/>
        <v>0</v>
      </c>
      <c r="AM12" s="41">
        <f t="shared" si="0"/>
        <v>0</v>
      </c>
      <c r="AN12" s="41">
        <f t="shared" si="0"/>
        <v>0</v>
      </c>
      <c r="AO12" s="41">
        <f t="shared" si="0"/>
        <v>0</v>
      </c>
      <c r="AP12" s="41">
        <f t="shared" si="0"/>
        <v>0</v>
      </c>
      <c r="AQ12" s="41">
        <f t="shared" si="0"/>
        <v>0</v>
      </c>
      <c r="AR12" s="41">
        <f t="shared" si="0"/>
        <v>0</v>
      </c>
      <c r="AS12" s="41">
        <f t="shared" si="0"/>
        <v>0</v>
      </c>
      <c r="AT12" s="41">
        <f t="shared" si="0"/>
        <v>0</v>
      </c>
      <c r="AU12" s="41">
        <f t="shared" si="0"/>
        <v>8</v>
      </c>
      <c r="AV12" s="41">
        <f t="shared" si="0"/>
        <v>180</v>
      </c>
      <c r="AW12" s="41">
        <f t="shared" si="0"/>
        <v>0</v>
      </c>
      <c r="AX12" s="41">
        <f t="shared" si="0"/>
        <v>0</v>
      </c>
      <c r="AY12" s="41">
        <f t="shared" si="0"/>
        <v>0</v>
      </c>
      <c r="AZ12" s="41">
        <f t="shared" si="0"/>
        <v>0</v>
      </c>
      <c r="BA12" s="41">
        <f t="shared" si="0"/>
        <v>0</v>
      </c>
      <c r="BB12" s="41">
        <f t="shared" si="0"/>
        <v>0</v>
      </c>
      <c r="BC12" s="41">
        <f t="shared" si="0"/>
        <v>0</v>
      </c>
      <c r="BD12" s="41">
        <f t="shared" si="0"/>
        <v>0</v>
      </c>
      <c r="BE12" s="41">
        <f t="shared" si="0"/>
        <v>0</v>
      </c>
      <c r="BF12" s="41">
        <f t="shared" si="0"/>
        <v>0</v>
      </c>
    </row>
    <row r="13" spans="1:59" x14ac:dyDescent="0.25">
      <c r="A13" s="19"/>
      <c r="B13" s="4"/>
      <c r="C13" s="30"/>
      <c r="D13" s="44"/>
      <c r="E13" s="41">
        <f>E$2*E12/1000</f>
        <v>2.25</v>
      </c>
      <c r="F13" s="41">
        <f t="shared" ref="F13:BF13" si="1">F$2*F12/1000</f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7.8</v>
      </c>
      <c r="M13" s="41">
        <f t="shared" si="1"/>
        <v>7</v>
      </c>
      <c r="N13" s="41">
        <f t="shared" si="1"/>
        <v>0</v>
      </c>
      <c r="O13" s="41">
        <f t="shared" si="1"/>
        <v>0</v>
      </c>
      <c r="P13" s="41">
        <f t="shared" si="1"/>
        <v>0</v>
      </c>
      <c r="Q13" s="41">
        <f t="shared" si="1"/>
        <v>0</v>
      </c>
      <c r="R13" s="41">
        <f t="shared" si="1"/>
        <v>0</v>
      </c>
      <c r="S13" s="41">
        <f t="shared" si="1"/>
        <v>0</v>
      </c>
      <c r="T13" s="41">
        <f t="shared" si="1"/>
        <v>0</v>
      </c>
      <c r="U13" s="41">
        <f t="shared" si="1"/>
        <v>0</v>
      </c>
      <c r="V13" s="41">
        <f t="shared" si="1"/>
        <v>0</v>
      </c>
      <c r="W13" s="41">
        <f t="shared" si="1"/>
        <v>0</v>
      </c>
      <c r="X13" s="41">
        <f t="shared" si="1"/>
        <v>0</v>
      </c>
      <c r="Y13" s="41">
        <f t="shared" si="1"/>
        <v>0</v>
      </c>
      <c r="Z13" s="41">
        <f t="shared" si="1"/>
        <v>0</v>
      </c>
      <c r="AA13" s="41">
        <f t="shared" si="1"/>
        <v>6.0000000000000001E-3</v>
      </c>
      <c r="AB13" s="41">
        <f t="shared" si="1"/>
        <v>1.0149999999999999</v>
      </c>
      <c r="AC13" s="41">
        <f t="shared" si="1"/>
        <v>0</v>
      </c>
      <c r="AD13" s="41">
        <f t="shared" si="1"/>
        <v>0</v>
      </c>
      <c r="AE13" s="41">
        <f t="shared" si="1"/>
        <v>0</v>
      </c>
      <c r="AF13" s="41">
        <f t="shared" si="1"/>
        <v>0</v>
      </c>
      <c r="AG13" s="41">
        <f t="shared" si="1"/>
        <v>0</v>
      </c>
      <c r="AH13" s="41">
        <f t="shared" si="1"/>
        <v>0</v>
      </c>
      <c r="AI13" s="41">
        <f t="shared" si="1"/>
        <v>0</v>
      </c>
      <c r="AJ13" s="41">
        <f t="shared" si="1"/>
        <v>0.91800000000000004</v>
      </c>
      <c r="AK13" s="41">
        <f t="shared" si="1"/>
        <v>0</v>
      </c>
      <c r="AL13" s="41">
        <f t="shared" si="1"/>
        <v>0</v>
      </c>
      <c r="AM13" s="41">
        <f t="shared" si="1"/>
        <v>0</v>
      </c>
      <c r="AN13" s="41">
        <f t="shared" si="1"/>
        <v>0</v>
      </c>
      <c r="AO13" s="41">
        <f t="shared" si="1"/>
        <v>0</v>
      </c>
      <c r="AP13" s="41">
        <f t="shared" si="1"/>
        <v>0</v>
      </c>
      <c r="AQ13" s="41">
        <f t="shared" si="1"/>
        <v>0</v>
      </c>
      <c r="AR13" s="41">
        <f t="shared" si="1"/>
        <v>0</v>
      </c>
      <c r="AS13" s="41">
        <f t="shared" si="1"/>
        <v>0</v>
      </c>
      <c r="AT13" s="41">
        <f t="shared" si="1"/>
        <v>0</v>
      </c>
      <c r="AU13" s="41">
        <f t="shared" si="1"/>
        <v>2.56</v>
      </c>
      <c r="AV13" s="41">
        <f t="shared" si="1"/>
        <v>6.48</v>
      </c>
      <c r="AW13" s="41">
        <f t="shared" si="1"/>
        <v>0</v>
      </c>
      <c r="AX13" s="41">
        <f t="shared" si="1"/>
        <v>0</v>
      </c>
      <c r="AY13" s="41">
        <f t="shared" si="1"/>
        <v>0</v>
      </c>
      <c r="AZ13" s="41">
        <f t="shared" si="1"/>
        <v>0</v>
      </c>
      <c r="BA13" s="41">
        <f t="shared" si="1"/>
        <v>0</v>
      </c>
      <c r="BB13" s="41">
        <f t="shared" si="1"/>
        <v>0</v>
      </c>
      <c r="BC13" s="41">
        <f t="shared" si="1"/>
        <v>0</v>
      </c>
      <c r="BD13" s="41">
        <f t="shared" si="1"/>
        <v>0</v>
      </c>
      <c r="BE13" s="41">
        <f t="shared" si="1"/>
        <v>0</v>
      </c>
      <c r="BF13" s="41">
        <f t="shared" si="1"/>
        <v>0</v>
      </c>
      <c r="BG13" s="95">
        <f>SUM(E13:BF13)</f>
        <v>28.029</v>
      </c>
    </row>
    <row r="14" spans="1:59" ht="12.75" customHeight="1" x14ac:dyDescent="0.25">
      <c r="A14" s="177" t="s">
        <v>34</v>
      </c>
      <c r="B14" s="22"/>
      <c r="C14" s="29" t="s">
        <v>183</v>
      </c>
      <c r="D14" s="46">
        <v>200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>
        <v>3</v>
      </c>
      <c r="S14" s="41"/>
      <c r="T14" s="41"/>
      <c r="U14" s="41">
        <v>60</v>
      </c>
      <c r="V14" s="41"/>
      <c r="W14" s="41">
        <v>10</v>
      </c>
      <c r="X14" s="41">
        <v>10</v>
      </c>
      <c r="Y14" s="41"/>
      <c r="Z14" s="41"/>
      <c r="AA14" s="41">
        <v>3</v>
      </c>
      <c r="AB14" s="41"/>
      <c r="AC14" s="41"/>
      <c r="AD14" s="41"/>
      <c r="AE14" s="41">
        <v>0.01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>
        <v>10</v>
      </c>
      <c r="AS14" s="41"/>
      <c r="AT14" s="41"/>
      <c r="AU14" s="41"/>
      <c r="AV14" s="41"/>
      <c r="AW14" s="41"/>
      <c r="AX14" s="41"/>
      <c r="AY14" s="41"/>
      <c r="AZ14" s="41"/>
      <c r="BA14" s="41"/>
      <c r="BB14" s="41">
        <v>16</v>
      </c>
      <c r="BC14" s="41"/>
      <c r="BD14" s="41"/>
      <c r="BE14" s="41"/>
      <c r="BF14" s="41"/>
    </row>
    <row r="15" spans="1:59" ht="13.8" thickBot="1" x14ac:dyDescent="0.3">
      <c r="A15" s="194"/>
      <c r="B15" s="70"/>
      <c r="C15" s="29" t="s">
        <v>35</v>
      </c>
      <c r="D15" s="30">
        <v>70</v>
      </c>
      <c r="E15" s="41">
        <v>13.3</v>
      </c>
      <c r="F15" s="41"/>
      <c r="G15" s="41">
        <v>7.8</v>
      </c>
      <c r="H15" s="41"/>
      <c r="I15" s="41"/>
      <c r="J15" s="41"/>
      <c r="K15" s="41"/>
      <c r="L15" s="41"/>
      <c r="M15" s="41">
        <v>16.2</v>
      </c>
      <c r="N15" s="41"/>
      <c r="O15" s="41"/>
      <c r="P15" s="41"/>
      <c r="Q15" s="41"/>
      <c r="R15" s="41">
        <v>5</v>
      </c>
      <c r="S15" s="41"/>
      <c r="T15" s="41"/>
      <c r="U15" s="41"/>
      <c r="V15" s="41"/>
      <c r="W15" s="41"/>
      <c r="X15" s="41"/>
      <c r="Y15" s="41"/>
      <c r="Z15" s="41"/>
      <c r="AA15" s="41">
        <v>1</v>
      </c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>
        <v>68</v>
      </c>
      <c r="BA15" s="41"/>
      <c r="BB15" s="41"/>
      <c r="BC15" s="41"/>
      <c r="BD15" s="41"/>
      <c r="BE15" s="41"/>
      <c r="BF15" s="41"/>
    </row>
    <row r="16" spans="1:59" ht="13.8" thickBot="1" x14ac:dyDescent="0.3">
      <c r="A16" s="194"/>
      <c r="B16" s="22"/>
      <c r="C16" s="119" t="s">
        <v>184</v>
      </c>
      <c r="D16" s="42">
        <v>130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>
        <v>4</v>
      </c>
      <c r="S16" s="41"/>
      <c r="T16" s="41"/>
      <c r="U16" s="41">
        <v>100</v>
      </c>
      <c r="V16" s="41">
        <v>60</v>
      </c>
      <c r="W16" s="41">
        <v>10</v>
      </c>
      <c r="X16" s="41">
        <v>60</v>
      </c>
      <c r="Y16" s="41"/>
      <c r="Z16" s="41"/>
      <c r="AA16" s="41">
        <v>1</v>
      </c>
      <c r="AB16" s="41"/>
      <c r="AC16" s="41">
        <v>4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</row>
    <row r="17" spans="1:59" x14ac:dyDescent="0.25">
      <c r="A17" s="194"/>
      <c r="B17" s="22"/>
      <c r="C17" s="29" t="s">
        <v>36</v>
      </c>
      <c r="D17" s="43">
        <v>180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>
        <v>12</v>
      </c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>
        <v>20</v>
      </c>
      <c r="AZ17" s="41"/>
      <c r="BA17" s="41"/>
      <c r="BB17" s="41"/>
      <c r="BC17" s="41"/>
      <c r="BD17" s="41"/>
      <c r="BE17" s="41"/>
      <c r="BF17" s="41"/>
    </row>
    <row r="18" spans="1:59" x14ac:dyDescent="0.25">
      <c r="A18" s="194"/>
      <c r="B18" s="22"/>
      <c r="C18" s="29" t="s">
        <v>37</v>
      </c>
      <c r="D18" s="43">
        <v>50</v>
      </c>
      <c r="E18" s="41"/>
      <c r="F18" s="41">
        <v>50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</row>
    <row r="19" spans="1:59" x14ac:dyDescent="0.25">
      <c r="A19" s="17"/>
      <c r="B19" s="22"/>
      <c r="C19" s="29"/>
      <c r="D19" s="43"/>
      <c r="E19" s="41">
        <f t="shared" ref="E19:AJ19" si="2">SUM(E14:E18)</f>
        <v>13.3</v>
      </c>
      <c r="F19" s="41">
        <f t="shared" si="2"/>
        <v>50</v>
      </c>
      <c r="G19" s="41">
        <f t="shared" si="2"/>
        <v>7.8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16.2</v>
      </c>
      <c r="N19" s="41">
        <f t="shared" si="2"/>
        <v>0</v>
      </c>
      <c r="O19" s="41">
        <f t="shared" si="2"/>
        <v>0</v>
      </c>
      <c r="P19" s="41">
        <f t="shared" si="2"/>
        <v>0</v>
      </c>
      <c r="Q19" s="41">
        <f t="shared" si="2"/>
        <v>0</v>
      </c>
      <c r="R19" s="41">
        <f t="shared" si="2"/>
        <v>12</v>
      </c>
      <c r="S19" s="41">
        <f t="shared" si="2"/>
        <v>0</v>
      </c>
      <c r="T19" s="41">
        <f t="shared" si="2"/>
        <v>0</v>
      </c>
      <c r="U19" s="41">
        <f t="shared" si="2"/>
        <v>160</v>
      </c>
      <c r="V19" s="41">
        <f t="shared" si="2"/>
        <v>60</v>
      </c>
      <c r="W19" s="41">
        <f t="shared" si="2"/>
        <v>20</v>
      </c>
      <c r="X19" s="41">
        <f t="shared" si="2"/>
        <v>70</v>
      </c>
      <c r="Y19" s="41">
        <f t="shared" si="2"/>
        <v>0</v>
      </c>
      <c r="Z19" s="41">
        <f t="shared" si="2"/>
        <v>0</v>
      </c>
      <c r="AA19" s="41">
        <f t="shared" si="2"/>
        <v>5</v>
      </c>
      <c r="AB19" s="41">
        <f t="shared" si="2"/>
        <v>12</v>
      </c>
      <c r="AC19" s="41">
        <f t="shared" si="2"/>
        <v>4</v>
      </c>
      <c r="AD19" s="41">
        <f t="shared" si="2"/>
        <v>0</v>
      </c>
      <c r="AE19" s="41">
        <f t="shared" si="2"/>
        <v>0.01</v>
      </c>
      <c r="AF19" s="41">
        <f t="shared" si="2"/>
        <v>0</v>
      </c>
      <c r="AG19" s="41">
        <f t="shared" si="2"/>
        <v>0</v>
      </c>
      <c r="AH19" s="41">
        <f t="shared" si="2"/>
        <v>0</v>
      </c>
      <c r="AI19" s="41">
        <f t="shared" si="2"/>
        <v>0</v>
      </c>
      <c r="AJ19" s="41">
        <f t="shared" si="2"/>
        <v>0</v>
      </c>
      <c r="AK19" s="41">
        <f t="shared" ref="AK19:BF19" si="3">SUM(AK14:AK18)</f>
        <v>0</v>
      </c>
      <c r="AL19" s="41">
        <f t="shared" si="3"/>
        <v>0</v>
      </c>
      <c r="AM19" s="41">
        <f t="shared" si="3"/>
        <v>0</v>
      </c>
      <c r="AN19" s="41">
        <f t="shared" si="3"/>
        <v>0</v>
      </c>
      <c r="AO19" s="41">
        <f t="shared" si="3"/>
        <v>0</v>
      </c>
      <c r="AP19" s="41">
        <f t="shared" si="3"/>
        <v>0</v>
      </c>
      <c r="AQ19" s="41">
        <f t="shared" si="3"/>
        <v>0</v>
      </c>
      <c r="AR19" s="41">
        <f t="shared" si="3"/>
        <v>10</v>
      </c>
      <c r="AS19" s="41">
        <f t="shared" si="3"/>
        <v>0</v>
      </c>
      <c r="AT19" s="41">
        <f t="shared" si="3"/>
        <v>0</v>
      </c>
      <c r="AU19" s="41">
        <f t="shared" si="3"/>
        <v>0</v>
      </c>
      <c r="AV19" s="41">
        <f t="shared" si="3"/>
        <v>0</v>
      </c>
      <c r="AW19" s="41">
        <f t="shared" si="3"/>
        <v>0</v>
      </c>
      <c r="AX19" s="41">
        <f t="shared" si="3"/>
        <v>0</v>
      </c>
      <c r="AY19" s="41">
        <f t="shared" si="3"/>
        <v>20</v>
      </c>
      <c r="AZ19" s="41">
        <f t="shared" si="3"/>
        <v>68</v>
      </c>
      <c r="BA19" s="41">
        <f t="shared" si="3"/>
        <v>0</v>
      </c>
      <c r="BB19" s="41">
        <f t="shared" si="3"/>
        <v>16</v>
      </c>
      <c r="BC19" s="41">
        <f t="shared" si="3"/>
        <v>0</v>
      </c>
      <c r="BD19" s="41">
        <f t="shared" si="3"/>
        <v>0</v>
      </c>
      <c r="BE19" s="41">
        <f t="shared" si="3"/>
        <v>0</v>
      </c>
      <c r="BF19" s="41">
        <f t="shared" si="3"/>
        <v>0</v>
      </c>
    </row>
    <row r="20" spans="1:59" x14ac:dyDescent="0.25">
      <c r="A20" s="8"/>
      <c r="B20" s="6"/>
      <c r="C20" s="29"/>
      <c r="D20" s="30"/>
      <c r="E20" s="41">
        <f>E$2*E19/1000</f>
        <v>0.99750000000000005</v>
      </c>
      <c r="F20" s="41">
        <f t="shared" ref="F20:BF20" si="4">F$2*F19/1000</f>
        <v>2.35</v>
      </c>
      <c r="G20" s="41">
        <f t="shared" si="4"/>
        <v>1.0920000000000001</v>
      </c>
      <c r="H20" s="41">
        <f t="shared" si="4"/>
        <v>0</v>
      </c>
      <c r="I20" s="41">
        <f t="shared" si="4"/>
        <v>0</v>
      </c>
      <c r="J20" s="41">
        <f t="shared" si="4"/>
        <v>0</v>
      </c>
      <c r="K20" s="41">
        <f t="shared" si="4"/>
        <v>0</v>
      </c>
      <c r="L20" s="41">
        <f t="shared" si="4"/>
        <v>0</v>
      </c>
      <c r="M20" s="41">
        <f t="shared" si="4"/>
        <v>0.81</v>
      </c>
      <c r="N20" s="41">
        <f t="shared" si="4"/>
        <v>0</v>
      </c>
      <c r="O20" s="41">
        <f t="shared" si="4"/>
        <v>0</v>
      </c>
      <c r="P20" s="41">
        <f t="shared" si="4"/>
        <v>0</v>
      </c>
      <c r="Q20" s="41">
        <f t="shared" si="4"/>
        <v>0</v>
      </c>
      <c r="R20" s="41">
        <f t="shared" si="4"/>
        <v>1.32</v>
      </c>
      <c r="S20" s="41">
        <f t="shared" si="4"/>
        <v>0</v>
      </c>
      <c r="T20" s="41">
        <f t="shared" si="4"/>
        <v>0</v>
      </c>
      <c r="U20" s="41">
        <f t="shared" si="4"/>
        <v>1.6</v>
      </c>
      <c r="V20" s="41">
        <f t="shared" si="4"/>
        <v>1.8</v>
      </c>
      <c r="W20" s="41">
        <f t="shared" si="4"/>
        <v>0.7</v>
      </c>
      <c r="X20" s="41">
        <f t="shared" si="4"/>
        <v>1.4</v>
      </c>
      <c r="Y20" s="41">
        <f t="shared" si="4"/>
        <v>0</v>
      </c>
      <c r="Z20" s="41">
        <f t="shared" si="4"/>
        <v>0</v>
      </c>
      <c r="AA20" s="41">
        <f t="shared" si="4"/>
        <v>0.06</v>
      </c>
      <c r="AB20" s="41">
        <f t="shared" si="4"/>
        <v>0.84</v>
      </c>
      <c r="AC20" s="41">
        <f t="shared" si="4"/>
        <v>0.14000000000000001</v>
      </c>
      <c r="AD20" s="41">
        <f t="shared" si="4"/>
        <v>0</v>
      </c>
      <c r="AE20" s="41">
        <f t="shared" si="4"/>
        <v>8.9999999999999993E-3</v>
      </c>
      <c r="AF20" s="41">
        <f t="shared" si="4"/>
        <v>0</v>
      </c>
      <c r="AG20" s="41">
        <f t="shared" si="4"/>
        <v>0</v>
      </c>
      <c r="AH20" s="41">
        <f t="shared" si="4"/>
        <v>0</v>
      </c>
      <c r="AI20" s="41">
        <f t="shared" si="4"/>
        <v>0</v>
      </c>
      <c r="AJ20" s="41">
        <f t="shared" si="4"/>
        <v>0</v>
      </c>
      <c r="AK20" s="41">
        <f t="shared" si="4"/>
        <v>0</v>
      </c>
      <c r="AL20" s="41">
        <f t="shared" si="4"/>
        <v>0</v>
      </c>
      <c r="AM20" s="41">
        <f t="shared" si="4"/>
        <v>0</v>
      </c>
      <c r="AN20" s="41">
        <f t="shared" si="4"/>
        <v>0</v>
      </c>
      <c r="AO20" s="41">
        <f t="shared" si="4"/>
        <v>0</v>
      </c>
      <c r="AP20" s="41">
        <f t="shared" si="4"/>
        <v>0</v>
      </c>
      <c r="AQ20" s="41">
        <f t="shared" si="4"/>
        <v>0</v>
      </c>
      <c r="AR20" s="41">
        <f t="shared" si="4"/>
        <v>0.23</v>
      </c>
      <c r="AS20" s="41">
        <f t="shared" si="4"/>
        <v>0</v>
      </c>
      <c r="AT20" s="41">
        <f t="shared" si="4"/>
        <v>0</v>
      </c>
      <c r="AU20" s="41">
        <f t="shared" si="4"/>
        <v>0</v>
      </c>
      <c r="AV20" s="41">
        <f t="shared" si="4"/>
        <v>0</v>
      </c>
      <c r="AW20" s="41">
        <f t="shared" si="4"/>
        <v>0</v>
      </c>
      <c r="AX20" s="41">
        <f t="shared" si="4"/>
        <v>0</v>
      </c>
      <c r="AY20" s="41">
        <f t="shared" si="4"/>
        <v>2</v>
      </c>
      <c r="AZ20" s="41">
        <f t="shared" si="4"/>
        <v>19.04</v>
      </c>
      <c r="BA20" s="41">
        <f t="shared" si="4"/>
        <v>0</v>
      </c>
      <c r="BB20" s="41">
        <f t="shared" si="4"/>
        <v>4</v>
      </c>
      <c r="BC20" s="41">
        <f t="shared" si="4"/>
        <v>0</v>
      </c>
      <c r="BD20" s="41">
        <f t="shared" si="4"/>
        <v>0</v>
      </c>
      <c r="BE20" s="41">
        <f t="shared" si="4"/>
        <v>0</v>
      </c>
      <c r="BF20" s="41">
        <f t="shared" si="4"/>
        <v>0</v>
      </c>
      <c r="BG20" s="95">
        <f>SUM(E20:BF20)</f>
        <v>38.388500000000001</v>
      </c>
    </row>
    <row r="21" spans="1:59" x14ac:dyDescent="0.25">
      <c r="A21" s="177" t="s">
        <v>38</v>
      </c>
      <c r="B21" s="22"/>
      <c r="C21" s="114" t="s">
        <v>179</v>
      </c>
      <c r="D21" s="43">
        <v>150</v>
      </c>
      <c r="E21" s="41"/>
      <c r="F21" s="41"/>
      <c r="G21" s="41"/>
      <c r="H21" s="41"/>
      <c r="I21" s="41"/>
      <c r="J21" s="41"/>
      <c r="K21" s="41">
        <v>50</v>
      </c>
      <c r="L21" s="41">
        <v>5</v>
      </c>
      <c r="M21" s="41">
        <v>100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>
        <v>1</v>
      </c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</row>
    <row r="22" spans="1:59" x14ac:dyDescent="0.25">
      <c r="A22" s="194"/>
      <c r="B22" s="22"/>
      <c r="C22" s="29" t="s">
        <v>39</v>
      </c>
      <c r="D22" s="30">
        <v>10</v>
      </c>
      <c r="E22" s="41"/>
      <c r="F22" s="41"/>
      <c r="G22" s="41"/>
      <c r="H22" s="41"/>
      <c r="I22" s="41"/>
      <c r="J22" s="41">
        <v>10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</row>
    <row r="23" spans="1:59" ht="13.8" thickBot="1" x14ac:dyDescent="0.3">
      <c r="A23" s="194"/>
      <c r="B23" s="13"/>
      <c r="C23" s="115" t="s">
        <v>180</v>
      </c>
      <c r="D23" s="43">
        <v>180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>
        <v>0.6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</row>
    <row r="24" spans="1:59" x14ac:dyDescent="0.25">
      <c r="A24" s="194"/>
      <c r="B24" s="22"/>
      <c r="C24" s="29" t="s">
        <v>4</v>
      </c>
      <c r="D24" s="43">
        <v>30</v>
      </c>
      <c r="E24" s="41">
        <v>30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</row>
    <row r="25" spans="1:59" x14ac:dyDescent="0.25">
      <c r="A25" s="20"/>
      <c r="B25" s="22"/>
      <c r="C25" s="29"/>
      <c r="D25" s="43"/>
      <c r="E25" s="41">
        <f>SUM(E21:E24)</f>
        <v>30</v>
      </c>
      <c r="F25" s="41">
        <f t="shared" ref="F25:BF25" si="5">SUM(F21:F24)</f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10</v>
      </c>
      <c r="K25" s="41">
        <f t="shared" si="5"/>
        <v>50</v>
      </c>
      <c r="L25" s="41">
        <f t="shared" si="5"/>
        <v>5</v>
      </c>
      <c r="M25" s="41">
        <f t="shared" si="5"/>
        <v>100</v>
      </c>
      <c r="N25" s="41">
        <f t="shared" si="5"/>
        <v>0</v>
      </c>
      <c r="O25" s="41">
        <f t="shared" si="5"/>
        <v>0</v>
      </c>
      <c r="P25" s="41">
        <f t="shared" si="5"/>
        <v>0</v>
      </c>
      <c r="Q25" s="41">
        <f t="shared" si="5"/>
        <v>0</v>
      </c>
      <c r="R25" s="41">
        <f t="shared" si="5"/>
        <v>0</v>
      </c>
      <c r="S25" s="41">
        <f t="shared" si="5"/>
        <v>0</v>
      </c>
      <c r="T25" s="41">
        <f t="shared" si="5"/>
        <v>0</v>
      </c>
      <c r="U25" s="41">
        <f t="shared" si="5"/>
        <v>0</v>
      </c>
      <c r="V25" s="41">
        <f t="shared" si="5"/>
        <v>0</v>
      </c>
      <c r="W25" s="41">
        <f t="shared" si="5"/>
        <v>0</v>
      </c>
      <c r="X25" s="41">
        <f t="shared" si="5"/>
        <v>0</v>
      </c>
      <c r="Y25" s="41">
        <f t="shared" si="5"/>
        <v>0</v>
      </c>
      <c r="Z25" s="41">
        <f t="shared" si="5"/>
        <v>0</v>
      </c>
      <c r="AA25" s="41">
        <f t="shared" si="5"/>
        <v>1</v>
      </c>
      <c r="AB25" s="41">
        <f t="shared" si="5"/>
        <v>0</v>
      </c>
      <c r="AC25" s="41">
        <f t="shared" si="5"/>
        <v>0</v>
      </c>
      <c r="AD25" s="41">
        <f t="shared" si="5"/>
        <v>0</v>
      </c>
      <c r="AE25" s="41">
        <f t="shared" si="5"/>
        <v>0</v>
      </c>
      <c r="AF25" s="41">
        <f t="shared" si="5"/>
        <v>0</v>
      </c>
      <c r="AG25" s="41">
        <f t="shared" si="5"/>
        <v>0</v>
      </c>
      <c r="AH25" s="41">
        <f t="shared" si="5"/>
        <v>0</v>
      </c>
      <c r="AI25" s="41">
        <f t="shared" si="5"/>
        <v>0</v>
      </c>
      <c r="AJ25" s="41">
        <f t="shared" si="5"/>
        <v>0</v>
      </c>
      <c r="AK25" s="41">
        <f t="shared" si="5"/>
        <v>0</v>
      </c>
      <c r="AL25" s="41">
        <f t="shared" si="5"/>
        <v>0</v>
      </c>
      <c r="AM25" s="41">
        <f t="shared" si="5"/>
        <v>0</v>
      </c>
      <c r="AN25" s="41">
        <f t="shared" si="5"/>
        <v>0</v>
      </c>
      <c r="AO25" s="41">
        <f t="shared" si="5"/>
        <v>0</v>
      </c>
      <c r="AP25" s="41">
        <f t="shared" si="5"/>
        <v>0</v>
      </c>
      <c r="AQ25" s="41">
        <f t="shared" si="5"/>
        <v>0</v>
      </c>
      <c r="AR25" s="41">
        <f t="shared" si="5"/>
        <v>0</v>
      </c>
      <c r="AS25" s="41">
        <f t="shared" si="5"/>
        <v>0.6</v>
      </c>
      <c r="AT25" s="41">
        <f t="shared" si="5"/>
        <v>0</v>
      </c>
      <c r="AU25" s="41">
        <f t="shared" si="5"/>
        <v>0</v>
      </c>
      <c r="AV25" s="41">
        <f t="shared" si="5"/>
        <v>0</v>
      </c>
      <c r="AW25" s="41">
        <f t="shared" si="5"/>
        <v>0</v>
      </c>
      <c r="AX25" s="41">
        <f t="shared" si="5"/>
        <v>0</v>
      </c>
      <c r="AY25" s="41">
        <f t="shared" si="5"/>
        <v>0</v>
      </c>
      <c r="AZ25" s="41">
        <f t="shared" si="5"/>
        <v>0</v>
      </c>
      <c r="BA25" s="41">
        <f t="shared" si="5"/>
        <v>0</v>
      </c>
      <c r="BB25" s="41">
        <f t="shared" si="5"/>
        <v>0</v>
      </c>
      <c r="BC25" s="41">
        <f t="shared" si="5"/>
        <v>0</v>
      </c>
      <c r="BD25" s="41">
        <f t="shared" si="5"/>
        <v>0</v>
      </c>
      <c r="BE25" s="41">
        <f t="shared" si="5"/>
        <v>0</v>
      </c>
      <c r="BF25" s="41">
        <f t="shared" si="5"/>
        <v>0</v>
      </c>
    </row>
    <row r="26" spans="1:59" x14ac:dyDescent="0.25">
      <c r="A26" s="20"/>
      <c r="B26" s="22"/>
      <c r="C26" s="29"/>
      <c r="D26" s="43"/>
      <c r="E26" s="41">
        <f>E$2*E25/1000</f>
        <v>2.25</v>
      </c>
      <c r="F26" s="41">
        <f t="shared" ref="F26:BF26" si="6">F$2*F25/1000</f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3.9</v>
      </c>
      <c r="K26" s="41">
        <f t="shared" si="6"/>
        <v>13.5</v>
      </c>
      <c r="L26" s="41">
        <f t="shared" si="6"/>
        <v>3</v>
      </c>
      <c r="M26" s="41">
        <f t="shared" si="6"/>
        <v>5</v>
      </c>
      <c r="N26" s="41">
        <f t="shared" si="6"/>
        <v>0</v>
      </c>
      <c r="O26" s="41">
        <f t="shared" si="6"/>
        <v>0</v>
      </c>
      <c r="P26" s="41">
        <f t="shared" si="6"/>
        <v>0</v>
      </c>
      <c r="Q26" s="41">
        <f t="shared" si="6"/>
        <v>0</v>
      </c>
      <c r="R26" s="41">
        <f t="shared" si="6"/>
        <v>0</v>
      </c>
      <c r="S26" s="41">
        <f t="shared" si="6"/>
        <v>0</v>
      </c>
      <c r="T26" s="41">
        <f t="shared" si="6"/>
        <v>0</v>
      </c>
      <c r="U26" s="41">
        <f t="shared" si="6"/>
        <v>0</v>
      </c>
      <c r="V26" s="41">
        <f t="shared" si="6"/>
        <v>0</v>
      </c>
      <c r="W26" s="41">
        <f t="shared" si="6"/>
        <v>0</v>
      </c>
      <c r="X26" s="41">
        <f t="shared" si="6"/>
        <v>0</v>
      </c>
      <c r="Y26" s="41">
        <f t="shared" si="6"/>
        <v>0</v>
      </c>
      <c r="Z26" s="41">
        <f t="shared" si="6"/>
        <v>0</v>
      </c>
      <c r="AA26" s="41">
        <f t="shared" si="6"/>
        <v>1.2E-2</v>
      </c>
      <c r="AB26" s="41">
        <f t="shared" si="6"/>
        <v>0</v>
      </c>
      <c r="AC26" s="41">
        <f t="shared" si="6"/>
        <v>0</v>
      </c>
      <c r="AD26" s="41">
        <f t="shared" si="6"/>
        <v>0</v>
      </c>
      <c r="AE26" s="41">
        <f t="shared" si="6"/>
        <v>0</v>
      </c>
      <c r="AF26" s="41">
        <f t="shared" si="6"/>
        <v>0</v>
      </c>
      <c r="AG26" s="41">
        <f t="shared" si="6"/>
        <v>0</v>
      </c>
      <c r="AH26" s="41">
        <f t="shared" si="6"/>
        <v>0</v>
      </c>
      <c r="AI26" s="41">
        <f t="shared" si="6"/>
        <v>0</v>
      </c>
      <c r="AJ26" s="41">
        <f t="shared" si="6"/>
        <v>0</v>
      </c>
      <c r="AK26" s="41">
        <f t="shared" si="6"/>
        <v>0</v>
      </c>
      <c r="AL26" s="41">
        <f t="shared" si="6"/>
        <v>0</v>
      </c>
      <c r="AM26" s="41">
        <f t="shared" si="6"/>
        <v>0</v>
      </c>
      <c r="AN26" s="41">
        <f t="shared" si="6"/>
        <v>0</v>
      </c>
      <c r="AO26" s="41">
        <f t="shared" si="6"/>
        <v>0</v>
      </c>
      <c r="AP26" s="41">
        <f t="shared" si="6"/>
        <v>0</v>
      </c>
      <c r="AQ26" s="41">
        <f t="shared" si="6"/>
        <v>0</v>
      </c>
      <c r="AR26" s="41">
        <f t="shared" si="6"/>
        <v>0</v>
      </c>
      <c r="AS26" s="41">
        <f t="shared" si="6"/>
        <v>0.21</v>
      </c>
      <c r="AT26" s="41">
        <f t="shared" si="6"/>
        <v>0</v>
      </c>
      <c r="AU26" s="41">
        <f t="shared" si="6"/>
        <v>0</v>
      </c>
      <c r="AV26" s="41">
        <f t="shared" si="6"/>
        <v>0</v>
      </c>
      <c r="AW26" s="41">
        <f t="shared" si="6"/>
        <v>0</v>
      </c>
      <c r="AX26" s="41">
        <f t="shared" si="6"/>
        <v>0</v>
      </c>
      <c r="AY26" s="41">
        <f t="shared" si="6"/>
        <v>0</v>
      </c>
      <c r="AZ26" s="41">
        <f t="shared" si="6"/>
        <v>0</v>
      </c>
      <c r="BA26" s="41">
        <f t="shared" si="6"/>
        <v>0</v>
      </c>
      <c r="BB26" s="41">
        <f t="shared" si="6"/>
        <v>0</v>
      </c>
      <c r="BC26" s="41">
        <f t="shared" si="6"/>
        <v>0</v>
      </c>
      <c r="BD26" s="41">
        <f t="shared" si="6"/>
        <v>0</v>
      </c>
      <c r="BE26" s="41">
        <f t="shared" si="6"/>
        <v>0</v>
      </c>
      <c r="BF26" s="41">
        <f t="shared" si="6"/>
        <v>0</v>
      </c>
      <c r="BG26" s="95">
        <f>SUM(E26:BF26)</f>
        <v>27.872</v>
      </c>
    </row>
    <row r="27" spans="1:59" x14ac:dyDescent="0.25">
      <c r="A27" s="20"/>
      <c r="B27" s="22"/>
      <c r="C27" s="29"/>
      <c r="D27" s="43"/>
      <c r="E27" s="41">
        <f t="shared" ref="E27:AJ27" si="7">SUM(E25,E19,E12)</f>
        <v>73.3</v>
      </c>
      <c r="F27" s="41">
        <f t="shared" si="7"/>
        <v>50</v>
      </c>
      <c r="G27" s="41">
        <f t="shared" si="7"/>
        <v>7.8</v>
      </c>
      <c r="H27" s="41">
        <f t="shared" si="7"/>
        <v>0</v>
      </c>
      <c r="I27" s="41">
        <f t="shared" si="7"/>
        <v>0</v>
      </c>
      <c r="J27" s="41">
        <f t="shared" si="7"/>
        <v>10</v>
      </c>
      <c r="K27" s="41">
        <f t="shared" si="7"/>
        <v>50</v>
      </c>
      <c r="L27" s="41">
        <f t="shared" si="7"/>
        <v>18</v>
      </c>
      <c r="M27" s="41">
        <f t="shared" si="7"/>
        <v>256.2</v>
      </c>
      <c r="N27" s="41">
        <f t="shared" si="7"/>
        <v>0</v>
      </c>
      <c r="O27" s="41">
        <f t="shared" si="7"/>
        <v>0</v>
      </c>
      <c r="P27" s="41">
        <f t="shared" si="7"/>
        <v>0</v>
      </c>
      <c r="Q27" s="41">
        <f t="shared" si="7"/>
        <v>0</v>
      </c>
      <c r="R27" s="41">
        <f t="shared" si="7"/>
        <v>12</v>
      </c>
      <c r="S27" s="41">
        <f t="shared" si="7"/>
        <v>0</v>
      </c>
      <c r="T27" s="41">
        <f t="shared" si="7"/>
        <v>0</v>
      </c>
      <c r="U27" s="41">
        <f t="shared" si="7"/>
        <v>160</v>
      </c>
      <c r="V27" s="41">
        <f t="shared" si="7"/>
        <v>60</v>
      </c>
      <c r="W27" s="41">
        <f t="shared" si="7"/>
        <v>20</v>
      </c>
      <c r="X27" s="41">
        <f t="shared" si="7"/>
        <v>70</v>
      </c>
      <c r="Y27" s="41">
        <f t="shared" si="7"/>
        <v>0</v>
      </c>
      <c r="Z27" s="41">
        <f t="shared" si="7"/>
        <v>0</v>
      </c>
      <c r="AA27" s="41">
        <f t="shared" si="7"/>
        <v>6.5</v>
      </c>
      <c r="AB27" s="41">
        <f t="shared" si="7"/>
        <v>26.5</v>
      </c>
      <c r="AC27" s="41">
        <f t="shared" si="7"/>
        <v>4</v>
      </c>
      <c r="AD27" s="41">
        <f t="shared" si="7"/>
        <v>0</v>
      </c>
      <c r="AE27" s="41">
        <f t="shared" si="7"/>
        <v>0.01</v>
      </c>
      <c r="AF27" s="41">
        <f t="shared" si="7"/>
        <v>0</v>
      </c>
      <c r="AG27" s="41">
        <f t="shared" si="7"/>
        <v>0</v>
      </c>
      <c r="AH27" s="41">
        <f t="shared" si="7"/>
        <v>0</v>
      </c>
      <c r="AI27" s="41">
        <f t="shared" si="7"/>
        <v>0</v>
      </c>
      <c r="AJ27" s="41">
        <f t="shared" si="7"/>
        <v>27</v>
      </c>
      <c r="AK27" s="41">
        <f t="shared" ref="AK27:BF27" si="8">SUM(AK25,AK19,AK12)</f>
        <v>0</v>
      </c>
      <c r="AL27" s="41">
        <f t="shared" si="8"/>
        <v>0</v>
      </c>
      <c r="AM27" s="41">
        <f t="shared" si="8"/>
        <v>0</v>
      </c>
      <c r="AN27" s="41">
        <f t="shared" si="8"/>
        <v>0</v>
      </c>
      <c r="AO27" s="41">
        <f t="shared" si="8"/>
        <v>0</v>
      </c>
      <c r="AP27" s="41">
        <f t="shared" si="8"/>
        <v>0</v>
      </c>
      <c r="AQ27" s="41">
        <f t="shared" si="8"/>
        <v>0</v>
      </c>
      <c r="AR27" s="41">
        <f t="shared" si="8"/>
        <v>10</v>
      </c>
      <c r="AS27" s="41">
        <f t="shared" si="8"/>
        <v>0.6</v>
      </c>
      <c r="AT27" s="41">
        <f t="shared" si="8"/>
        <v>0</v>
      </c>
      <c r="AU27" s="41">
        <f t="shared" si="8"/>
        <v>8</v>
      </c>
      <c r="AV27" s="41">
        <f t="shared" si="8"/>
        <v>180</v>
      </c>
      <c r="AW27" s="41">
        <f t="shared" si="8"/>
        <v>0</v>
      </c>
      <c r="AX27" s="41">
        <f t="shared" si="8"/>
        <v>0</v>
      </c>
      <c r="AY27" s="41">
        <f t="shared" si="8"/>
        <v>20</v>
      </c>
      <c r="AZ27" s="41">
        <f t="shared" si="8"/>
        <v>68</v>
      </c>
      <c r="BA27" s="41">
        <f t="shared" si="8"/>
        <v>0</v>
      </c>
      <c r="BB27" s="41">
        <f t="shared" si="8"/>
        <v>16</v>
      </c>
      <c r="BC27" s="41">
        <f t="shared" si="8"/>
        <v>0</v>
      </c>
      <c r="BD27" s="41">
        <f t="shared" si="8"/>
        <v>0</v>
      </c>
      <c r="BE27" s="41">
        <f t="shared" si="8"/>
        <v>0</v>
      </c>
      <c r="BF27" s="41">
        <f t="shared" si="8"/>
        <v>0</v>
      </c>
    </row>
    <row r="28" spans="1:59" x14ac:dyDescent="0.25">
      <c r="A28" s="20"/>
      <c r="B28" s="22"/>
      <c r="C28" s="29"/>
      <c r="D28" s="43"/>
      <c r="E28" s="41">
        <f>E$2*E27/1000</f>
        <v>5.4974999999999996</v>
      </c>
      <c r="F28" s="41">
        <f t="shared" ref="F28:BF28" si="9">F$2*F27/1000</f>
        <v>2.35</v>
      </c>
      <c r="G28" s="41">
        <f t="shared" si="9"/>
        <v>1.0920000000000001</v>
      </c>
      <c r="H28" s="41">
        <f t="shared" si="9"/>
        <v>0</v>
      </c>
      <c r="I28" s="41">
        <f t="shared" si="9"/>
        <v>0</v>
      </c>
      <c r="J28" s="41">
        <f t="shared" si="9"/>
        <v>3.9</v>
      </c>
      <c r="K28" s="41">
        <f t="shared" si="9"/>
        <v>13.5</v>
      </c>
      <c r="L28" s="41">
        <f t="shared" si="9"/>
        <v>10.8</v>
      </c>
      <c r="M28" s="41">
        <f t="shared" si="9"/>
        <v>12.81</v>
      </c>
      <c r="N28" s="41">
        <f t="shared" si="9"/>
        <v>0</v>
      </c>
      <c r="O28" s="41">
        <f t="shared" si="9"/>
        <v>0</v>
      </c>
      <c r="P28" s="41">
        <f t="shared" si="9"/>
        <v>0</v>
      </c>
      <c r="Q28" s="41">
        <f t="shared" si="9"/>
        <v>0</v>
      </c>
      <c r="R28" s="41">
        <f t="shared" si="9"/>
        <v>1.32</v>
      </c>
      <c r="S28" s="41">
        <f t="shared" si="9"/>
        <v>0</v>
      </c>
      <c r="T28" s="41">
        <f t="shared" si="9"/>
        <v>0</v>
      </c>
      <c r="U28" s="41">
        <f t="shared" si="9"/>
        <v>1.6</v>
      </c>
      <c r="V28" s="41">
        <f t="shared" si="9"/>
        <v>1.8</v>
      </c>
      <c r="W28" s="41">
        <f t="shared" si="9"/>
        <v>0.7</v>
      </c>
      <c r="X28" s="41">
        <f t="shared" si="9"/>
        <v>1.4</v>
      </c>
      <c r="Y28" s="41">
        <f t="shared" si="9"/>
        <v>0</v>
      </c>
      <c r="Z28" s="41">
        <f t="shared" si="9"/>
        <v>0</v>
      </c>
      <c r="AA28" s="41">
        <f t="shared" si="9"/>
        <v>7.8E-2</v>
      </c>
      <c r="AB28" s="41">
        <f t="shared" si="9"/>
        <v>1.855</v>
      </c>
      <c r="AC28" s="41">
        <f t="shared" si="9"/>
        <v>0.14000000000000001</v>
      </c>
      <c r="AD28" s="41">
        <f t="shared" si="9"/>
        <v>0</v>
      </c>
      <c r="AE28" s="41">
        <f t="shared" si="9"/>
        <v>8.9999999999999993E-3</v>
      </c>
      <c r="AF28" s="41">
        <f t="shared" si="9"/>
        <v>0</v>
      </c>
      <c r="AG28" s="41">
        <f t="shared" si="9"/>
        <v>0</v>
      </c>
      <c r="AH28" s="41">
        <f t="shared" si="9"/>
        <v>0</v>
      </c>
      <c r="AI28" s="41">
        <f t="shared" si="9"/>
        <v>0</v>
      </c>
      <c r="AJ28" s="41">
        <f t="shared" si="9"/>
        <v>0.91800000000000004</v>
      </c>
      <c r="AK28" s="41">
        <f t="shared" si="9"/>
        <v>0</v>
      </c>
      <c r="AL28" s="41">
        <f t="shared" si="9"/>
        <v>0</v>
      </c>
      <c r="AM28" s="41">
        <f t="shared" si="9"/>
        <v>0</v>
      </c>
      <c r="AN28" s="41">
        <f t="shared" si="9"/>
        <v>0</v>
      </c>
      <c r="AO28" s="41">
        <f t="shared" si="9"/>
        <v>0</v>
      </c>
      <c r="AP28" s="41">
        <f t="shared" si="9"/>
        <v>0</v>
      </c>
      <c r="AQ28" s="41">
        <f t="shared" si="9"/>
        <v>0</v>
      </c>
      <c r="AR28" s="41">
        <f t="shared" si="9"/>
        <v>0.23</v>
      </c>
      <c r="AS28" s="41">
        <f t="shared" si="9"/>
        <v>0.21</v>
      </c>
      <c r="AT28" s="41">
        <f t="shared" si="9"/>
        <v>0</v>
      </c>
      <c r="AU28" s="41">
        <f t="shared" si="9"/>
        <v>2.56</v>
      </c>
      <c r="AV28" s="41">
        <f t="shared" si="9"/>
        <v>6.48</v>
      </c>
      <c r="AW28" s="41">
        <f t="shared" si="9"/>
        <v>0</v>
      </c>
      <c r="AX28" s="41">
        <f t="shared" si="9"/>
        <v>0</v>
      </c>
      <c r="AY28" s="41">
        <f t="shared" si="9"/>
        <v>2</v>
      </c>
      <c r="AZ28" s="41">
        <f t="shared" si="9"/>
        <v>19.04</v>
      </c>
      <c r="BA28" s="41">
        <f t="shared" si="9"/>
        <v>0</v>
      </c>
      <c r="BB28" s="41">
        <f t="shared" si="9"/>
        <v>4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95">
        <f>SUM(E28:BF28)</f>
        <v>94.289500000000004</v>
      </c>
    </row>
    <row r="29" spans="1:59" s="12" customFormat="1" x14ac:dyDescent="0.25">
      <c r="A29" s="23" t="s">
        <v>42</v>
      </c>
      <c r="B29" s="22"/>
      <c r="C29" s="31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59" x14ac:dyDescent="0.25">
      <c r="A30" s="184" t="s">
        <v>2</v>
      </c>
      <c r="B30" s="22"/>
      <c r="C30" s="29" t="s">
        <v>30</v>
      </c>
      <c r="D30" s="43">
        <v>10</v>
      </c>
      <c r="E30" s="41"/>
      <c r="F30" s="41"/>
      <c r="G30" s="41"/>
      <c r="H30" s="41"/>
      <c r="I30" s="41"/>
      <c r="J30" s="41"/>
      <c r="K30" s="41"/>
      <c r="L30" s="41">
        <v>10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</row>
    <row r="31" spans="1:59" x14ac:dyDescent="0.25">
      <c r="A31" s="184"/>
      <c r="B31" s="22"/>
      <c r="C31" s="30" t="s">
        <v>4</v>
      </c>
      <c r="D31" s="42">
        <v>30</v>
      </c>
      <c r="E31" s="41">
        <v>30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</row>
    <row r="32" spans="1:59" x14ac:dyDescent="0.25">
      <c r="A32" s="184"/>
      <c r="B32" s="22"/>
      <c r="C32" s="30" t="s">
        <v>40</v>
      </c>
      <c r="D32" s="30">
        <v>47</v>
      </c>
      <c r="E32" s="41"/>
      <c r="F32" s="41"/>
      <c r="G32" s="41"/>
      <c r="H32" s="41"/>
      <c r="I32" s="41"/>
      <c r="J32" s="41"/>
      <c r="K32" s="41">
        <v>50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</row>
    <row r="33" spans="1:59" x14ac:dyDescent="0.25">
      <c r="A33" s="184"/>
      <c r="B33" s="22"/>
      <c r="C33" s="29" t="s">
        <v>41</v>
      </c>
      <c r="D33" s="46">
        <v>180</v>
      </c>
      <c r="E33" s="41"/>
      <c r="F33" s="41"/>
      <c r="G33" s="41"/>
      <c r="H33" s="41"/>
      <c r="I33" s="41"/>
      <c r="J33" s="41"/>
      <c r="K33" s="41"/>
      <c r="L33" s="41">
        <v>3</v>
      </c>
      <c r="M33" s="41">
        <v>90</v>
      </c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>
        <v>0.5</v>
      </c>
      <c r="AB33" s="41">
        <v>4.5</v>
      </c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>
        <v>18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59" ht="13.8" thickBot="1" x14ac:dyDescent="0.3">
      <c r="A34" s="185"/>
      <c r="B34" s="13"/>
      <c r="C34" s="66" t="s">
        <v>48</v>
      </c>
      <c r="D34" s="43">
        <v>180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>
        <v>10</v>
      </c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>
        <v>0.6</v>
      </c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59" x14ac:dyDescent="0.25">
      <c r="A35" s="16"/>
      <c r="B35" s="4"/>
      <c r="C35" s="29"/>
      <c r="D35" s="4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59" x14ac:dyDescent="0.25">
      <c r="A36" s="24" t="s">
        <v>33</v>
      </c>
      <c r="B36" s="22"/>
      <c r="C36" s="29" t="s">
        <v>43</v>
      </c>
      <c r="D36" s="108">
        <v>180</v>
      </c>
      <c r="E36" s="41"/>
      <c r="F36" s="41"/>
      <c r="G36" s="41"/>
      <c r="H36" s="41"/>
      <c r="I36" s="41"/>
      <c r="J36" s="41"/>
      <c r="K36" s="41"/>
      <c r="L36" s="41"/>
      <c r="M36" s="41"/>
      <c r="N36" s="41">
        <v>180</v>
      </c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59" x14ac:dyDescent="0.25">
      <c r="A37" s="16"/>
      <c r="B37" s="22"/>
      <c r="C37" s="29" t="s">
        <v>44</v>
      </c>
      <c r="D37" s="43">
        <v>17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59" x14ac:dyDescent="0.25">
      <c r="A38" s="16"/>
      <c r="B38" s="22"/>
      <c r="C38" s="29"/>
      <c r="D38" s="43"/>
      <c r="E38" s="41">
        <f>SUM(E30:E37)</f>
        <v>30</v>
      </c>
      <c r="F38" s="41">
        <f t="shared" ref="F38:BF38" si="10">SUM(F30:F37)</f>
        <v>0</v>
      </c>
      <c r="G38" s="41">
        <f t="shared" si="10"/>
        <v>0</v>
      </c>
      <c r="H38" s="41">
        <f t="shared" si="10"/>
        <v>0</v>
      </c>
      <c r="I38" s="41">
        <f t="shared" si="10"/>
        <v>0</v>
      </c>
      <c r="J38" s="41">
        <f t="shared" si="10"/>
        <v>0</v>
      </c>
      <c r="K38" s="41">
        <f t="shared" si="10"/>
        <v>50</v>
      </c>
      <c r="L38" s="41">
        <f t="shared" si="10"/>
        <v>13</v>
      </c>
      <c r="M38" s="41">
        <f t="shared" si="10"/>
        <v>90</v>
      </c>
      <c r="N38" s="41">
        <f t="shared" si="10"/>
        <v>180</v>
      </c>
      <c r="O38" s="41">
        <f t="shared" si="10"/>
        <v>0</v>
      </c>
      <c r="P38" s="41">
        <f t="shared" si="10"/>
        <v>0</v>
      </c>
      <c r="Q38" s="41">
        <f t="shared" si="10"/>
        <v>0</v>
      </c>
      <c r="R38" s="41">
        <f t="shared" si="10"/>
        <v>0</v>
      </c>
      <c r="S38" s="41">
        <f t="shared" si="10"/>
        <v>0</v>
      </c>
      <c r="T38" s="41">
        <f t="shared" si="10"/>
        <v>0</v>
      </c>
      <c r="U38" s="41">
        <f t="shared" si="10"/>
        <v>0</v>
      </c>
      <c r="V38" s="41">
        <f t="shared" si="10"/>
        <v>0</v>
      </c>
      <c r="W38" s="41">
        <f t="shared" si="10"/>
        <v>0</v>
      </c>
      <c r="X38" s="41">
        <f t="shared" si="10"/>
        <v>0</v>
      </c>
      <c r="Y38" s="41">
        <f t="shared" si="10"/>
        <v>0</v>
      </c>
      <c r="Z38" s="41">
        <f t="shared" si="10"/>
        <v>0</v>
      </c>
      <c r="AA38" s="41">
        <f t="shared" si="10"/>
        <v>0.5</v>
      </c>
      <c r="AB38" s="41">
        <f t="shared" si="10"/>
        <v>14.5</v>
      </c>
      <c r="AC38" s="41">
        <f t="shared" si="10"/>
        <v>0</v>
      </c>
      <c r="AD38" s="41">
        <f t="shared" si="10"/>
        <v>0</v>
      </c>
      <c r="AE38" s="41">
        <f t="shared" si="10"/>
        <v>0</v>
      </c>
      <c r="AF38" s="41">
        <f t="shared" si="10"/>
        <v>0</v>
      </c>
      <c r="AG38" s="41">
        <f t="shared" si="10"/>
        <v>0</v>
      </c>
      <c r="AH38" s="41">
        <f t="shared" si="10"/>
        <v>0</v>
      </c>
      <c r="AI38" s="41">
        <f t="shared" si="10"/>
        <v>0</v>
      </c>
      <c r="AJ38" s="41">
        <f t="shared" si="10"/>
        <v>0</v>
      </c>
      <c r="AK38" s="41">
        <f t="shared" si="10"/>
        <v>0</v>
      </c>
      <c r="AL38" s="41">
        <f t="shared" si="10"/>
        <v>0</v>
      </c>
      <c r="AM38" s="41">
        <f t="shared" si="10"/>
        <v>18</v>
      </c>
      <c r="AN38" s="41">
        <f t="shared" si="10"/>
        <v>0</v>
      </c>
      <c r="AO38" s="41">
        <f t="shared" si="10"/>
        <v>0</v>
      </c>
      <c r="AP38" s="41">
        <f t="shared" si="10"/>
        <v>0</v>
      </c>
      <c r="AQ38" s="41">
        <f t="shared" si="10"/>
        <v>0</v>
      </c>
      <c r="AR38" s="41">
        <f t="shared" si="10"/>
        <v>0</v>
      </c>
      <c r="AS38" s="41">
        <f t="shared" si="10"/>
        <v>0.6</v>
      </c>
      <c r="AT38" s="41">
        <f t="shared" si="10"/>
        <v>0</v>
      </c>
      <c r="AU38" s="41">
        <f t="shared" si="10"/>
        <v>0</v>
      </c>
      <c r="AV38" s="41">
        <f t="shared" si="10"/>
        <v>0</v>
      </c>
      <c r="AW38" s="41">
        <f t="shared" si="10"/>
        <v>0</v>
      </c>
      <c r="AX38" s="41">
        <f t="shared" si="10"/>
        <v>0</v>
      </c>
      <c r="AY38" s="41">
        <f t="shared" si="10"/>
        <v>0</v>
      </c>
      <c r="AZ38" s="41">
        <f t="shared" si="10"/>
        <v>0</v>
      </c>
      <c r="BA38" s="41">
        <f t="shared" si="10"/>
        <v>0</v>
      </c>
      <c r="BB38" s="41">
        <f t="shared" si="10"/>
        <v>0</v>
      </c>
      <c r="BC38" s="41">
        <f t="shared" si="10"/>
        <v>0</v>
      </c>
      <c r="BD38" s="41">
        <f t="shared" si="10"/>
        <v>0</v>
      </c>
      <c r="BE38" s="41">
        <f t="shared" si="10"/>
        <v>0</v>
      </c>
      <c r="BF38" s="41">
        <f t="shared" si="10"/>
        <v>0</v>
      </c>
    </row>
    <row r="39" spans="1:59" x14ac:dyDescent="0.25">
      <c r="A39" s="16"/>
      <c r="B39" s="4"/>
      <c r="C39" s="29"/>
      <c r="D39" s="44"/>
      <c r="E39" s="41">
        <f>E$2*E38/1000</f>
        <v>2.25</v>
      </c>
      <c r="F39" s="41">
        <f t="shared" ref="F39:BF39" si="11">F$2*F38/1000</f>
        <v>0</v>
      </c>
      <c r="G39" s="41">
        <f t="shared" si="11"/>
        <v>0</v>
      </c>
      <c r="H39" s="41">
        <f t="shared" si="11"/>
        <v>0</v>
      </c>
      <c r="I39" s="41">
        <f t="shared" si="11"/>
        <v>0</v>
      </c>
      <c r="J39" s="41">
        <f t="shared" si="11"/>
        <v>0</v>
      </c>
      <c r="K39" s="41">
        <f t="shared" si="11"/>
        <v>13.5</v>
      </c>
      <c r="L39" s="41">
        <f t="shared" si="11"/>
        <v>7.8</v>
      </c>
      <c r="M39" s="41">
        <f t="shared" si="11"/>
        <v>4.5</v>
      </c>
      <c r="N39" s="41">
        <f t="shared" si="11"/>
        <v>10.8</v>
      </c>
      <c r="O39" s="41">
        <f t="shared" si="11"/>
        <v>0</v>
      </c>
      <c r="P39" s="41">
        <f t="shared" si="11"/>
        <v>0</v>
      </c>
      <c r="Q39" s="41">
        <f t="shared" si="11"/>
        <v>0</v>
      </c>
      <c r="R39" s="41">
        <f t="shared" si="11"/>
        <v>0</v>
      </c>
      <c r="S39" s="41">
        <f t="shared" si="11"/>
        <v>0</v>
      </c>
      <c r="T39" s="41">
        <f t="shared" si="11"/>
        <v>0</v>
      </c>
      <c r="U39" s="41">
        <f t="shared" si="11"/>
        <v>0</v>
      </c>
      <c r="V39" s="41">
        <f t="shared" si="11"/>
        <v>0</v>
      </c>
      <c r="W39" s="41">
        <f t="shared" si="11"/>
        <v>0</v>
      </c>
      <c r="X39" s="41">
        <f t="shared" si="11"/>
        <v>0</v>
      </c>
      <c r="Y39" s="41">
        <f t="shared" si="11"/>
        <v>0</v>
      </c>
      <c r="Z39" s="41">
        <f t="shared" si="11"/>
        <v>0</v>
      </c>
      <c r="AA39" s="41">
        <f t="shared" si="11"/>
        <v>6.0000000000000001E-3</v>
      </c>
      <c r="AB39" s="41">
        <f t="shared" si="11"/>
        <v>1.0149999999999999</v>
      </c>
      <c r="AC39" s="41">
        <f t="shared" si="11"/>
        <v>0</v>
      </c>
      <c r="AD39" s="41">
        <f t="shared" si="11"/>
        <v>0</v>
      </c>
      <c r="AE39" s="41">
        <f t="shared" si="11"/>
        <v>0</v>
      </c>
      <c r="AF39" s="41">
        <f t="shared" si="11"/>
        <v>0</v>
      </c>
      <c r="AG39" s="41">
        <f t="shared" si="11"/>
        <v>0</v>
      </c>
      <c r="AH39" s="41">
        <f t="shared" si="11"/>
        <v>0</v>
      </c>
      <c r="AI39" s="41">
        <f t="shared" si="11"/>
        <v>0</v>
      </c>
      <c r="AJ39" s="41">
        <f t="shared" si="11"/>
        <v>0</v>
      </c>
      <c r="AK39" s="41">
        <f t="shared" si="11"/>
        <v>0</v>
      </c>
      <c r="AL39" s="41">
        <f t="shared" si="11"/>
        <v>0</v>
      </c>
      <c r="AM39" s="41">
        <f t="shared" si="11"/>
        <v>0.57599999999999996</v>
      </c>
      <c r="AN39" s="41">
        <f t="shared" si="11"/>
        <v>0</v>
      </c>
      <c r="AO39" s="41">
        <f t="shared" si="11"/>
        <v>0</v>
      </c>
      <c r="AP39" s="41">
        <f t="shared" si="11"/>
        <v>0</v>
      </c>
      <c r="AQ39" s="41">
        <f t="shared" si="11"/>
        <v>0</v>
      </c>
      <c r="AR39" s="41">
        <f t="shared" si="11"/>
        <v>0</v>
      </c>
      <c r="AS39" s="41">
        <f t="shared" si="11"/>
        <v>0.21</v>
      </c>
      <c r="AT39" s="41">
        <f t="shared" si="11"/>
        <v>0</v>
      </c>
      <c r="AU39" s="41">
        <f t="shared" si="11"/>
        <v>0</v>
      </c>
      <c r="AV39" s="41">
        <f t="shared" si="11"/>
        <v>0</v>
      </c>
      <c r="AW39" s="41">
        <f t="shared" si="11"/>
        <v>0</v>
      </c>
      <c r="AX39" s="41">
        <f t="shared" si="11"/>
        <v>0</v>
      </c>
      <c r="AY39" s="41">
        <f t="shared" si="11"/>
        <v>0</v>
      </c>
      <c r="AZ39" s="41">
        <f t="shared" si="11"/>
        <v>0</v>
      </c>
      <c r="BA39" s="41">
        <f t="shared" si="11"/>
        <v>0</v>
      </c>
      <c r="BB39" s="41">
        <f t="shared" si="11"/>
        <v>0</v>
      </c>
      <c r="BC39" s="41">
        <f t="shared" si="11"/>
        <v>0</v>
      </c>
      <c r="BD39" s="41">
        <f t="shared" si="11"/>
        <v>0</v>
      </c>
      <c r="BE39" s="41">
        <f t="shared" si="11"/>
        <v>0</v>
      </c>
      <c r="BF39" s="41">
        <f t="shared" si="11"/>
        <v>0</v>
      </c>
      <c r="BG39" s="95">
        <f>SUM(E39:BF39)</f>
        <v>40.657000000000004</v>
      </c>
    </row>
    <row r="40" spans="1:59" x14ac:dyDescent="0.25">
      <c r="A40" s="177" t="s">
        <v>34</v>
      </c>
      <c r="B40" s="22"/>
      <c r="C40" s="29" t="s">
        <v>45</v>
      </c>
      <c r="D40" s="42">
        <v>200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>
        <v>2</v>
      </c>
      <c r="S40" s="41"/>
      <c r="T40" s="41"/>
      <c r="U40" s="41">
        <v>55</v>
      </c>
      <c r="V40" s="41"/>
      <c r="W40" s="41">
        <v>6.5</v>
      </c>
      <c r="X40" s="41">
        <v>6.5</v>
      </c>
      <c r="Y40" s="41"/>
      <c r="Z40" s="41"/>
      <c r="AA40" s="41">
        <v>1</v>
      </c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>
        <v>10</v>
      </c>
      <c r="BB40" s="41"/>
      <c r="BC40" s="41"/>
      <c r="BD40" s="41"/>
      <c r="BE40" s="41"/>
      <c r="BF40" s="41"/>
    </row>
    <row r="41" spans="1:59" ht="13.8" thickBot="1" x14ac:dyDescent="0.3">
      <c r="A41" s="178"/>
      <c r="B41" s="22"/>
      <c r="C41" s="66" t="s">
        <v>80</v>
      </c>
      <c r="D41" s="56">
        <v>70</v>
      </c>
      <c r="E41" s="41">
        <v>14</v>
      </c>
      <c r="F41" s="41"/>
      <c r="G41" s="41"/>
      <c r="H41" s="41"/>
      <c r="I41" s="41"/>
      <c r="J41" s="41"/>
      <c r="K41" s="41">
        <v>7</v>
      </c>
      <c r="L41" s="41"/>
      <c r="M41" s="41">
        <v>11</v>
      </c>
      <c r="N41" s="41"/>
      <c r="O41" s="41"/>
      <c r="P41" s="41"/>
      <c r="Q41" s="41"/>
      <c r="R41" s="41">
        <v>3</v>
      </c>
      <c r="S41" s="41"/>
      <c r="T41" s="41"/>
      <c r="U41" s="41"/>
      <c r="V41" s="41"/>
      <c r="W41" s="41">
        <v>7</v>
      </c>
      <c r="X41" s="41"/>
      <c r="Y41" s="41"/>
      <c r="Z41" s="41"/>
      <c r="AA41" s="41">
        <v>1</v>
      </c>
      <c r="AB41" s="41"/>
      <c r="AC41" s="41">
        <v>5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106">
        <v>55</v>
      </c>
      <c r="BC41" s="41"/>
      <c r="BD41" s="41"/>
      <c r="BE41" s="41"/>
      <c r="BF41" s="41"/>
    </row>
    <row r="42" spans="1:59" ht="13.95" customHeight="1" thickBot="1" x14ac:dyDescent="0.3">
      <c r="A42" s="178"/>
      <c r="B42" s="22"/>
      <c r="C42" s="66" t="s">
        <v>64</v>
      </c>
      <c r="D42" s="42">
        <v>130</v>
      </c>
      <c r="E42" s="41"/>
      <c r="F42" s="41"/>
      <c r="G42" s="41"/>
      <c r="H42" s="41"/>
      <c r="I42" s="41"/>
      <c r="J42" s="41"/>
      <c r="K42" s="41"/>
      <c r="L42" s="41">
        <v>4.3</v>
      </c>
      <c r="M42" s="41">
        <v>30</v>
      </c>
      <c r="N42" s="41"/>
      <c r="O42" s="41"/>
      <c r="P42" s="41"/>
      <c r="Q42" s="41"/>
      <c r="R42" s="41"/>
      <c r="S42" s="41"/>
      <c r="T42" s="41"/>
      <c r="U42" s="41">
        <v>173</v>
      </c>
      <c r="V42" s="41"/>
      <c r="W42" s="41"/>
      <c r="X42" s="41"/>
      <c r="Y42" s="41"/>
      <c r="Z42" s="41"/>
      <c r="AA42" s="41">
        <v>1</v>
      </c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</row>
    <row r="43" spans="1:59" x14ac:dyDescent="0.25">
      <c r="A43" s="178"/>
      <c r="B43" s="39"/>
      <c r="C43" s="32" t="s">
        <v>46</v>
      </c>
      <c r="D43" s="50">
        <v>30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>
        <v>30</v>
      </c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59" ht="13.8" thickBot="1" x14ac:dyDescent="0.3">
      <c r="A44" s="178"/>
      <c r="B44" s="70"/>
      <c r="C44" s="66" t="s">
        <v>88</v>
      </c>
      <c r="D44" s="46">
        <v>180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>
        <v>7</v>
      </c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>
        <v>15</v>
      </c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59" x14ac:dyDescent="0.25">
      <c r="A45" s="179"/>
      <c r="B45" s="22"/>
      <c r="C45" s="29" t="s">
        <v>5</v>
      </c>
      <c r="D45" s="46">
        <v>50</v>
      </c>
      <c r="E45" s="41"/>
      <c r="F45" s="41">
        <v>50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59" x14ac:dyDescent="0.25">
      <c r="A46" s="18"/>
      <c r="B46" s="22"/>
      <c r="C46" s="29"/>
      <c r="D46" s="46"/>
      <c r="E46" s="41">
        <f>SUM(E40:E45)</f>
        <v>14</v>
      </c>
      <c r="F46" s="41">
        <f t="shared" ref="F46:BF46" si="12">SUM(F40:F45)</f>
        <v>50</v>
      </c>
      <c r="G46" s="41">
        <f t="shared" si="12"/>
        <v>0</v>
      </c>
      <c r="H46" s="41">
        <f t="shared" si="12"/>
        <v>0</v>
      </c>
      <c r="I46" s="41">
        <f t="shared" si="12"/>
        <v>0</v>
      </c>
      <c r="J46" s="41">
        <f t="shared" si="12"/>
        <v>0</v>
      </c>
      <c r="K46" s="41">
        <f t="shared" si="12"/>
        <v>7</v>
      </c>
      <c r="L46" s="41">
        <f t="shared" si="12"/>
        <v>4.3</v>
      </c>
      <c r="M46" s="41">
        <f t="shared" si="12"/>
        <v>41</v>
      </c>
      <c r="N46" s="41">
        <f t="shared" si="12"/>
        <v>0</v>
      </c>
      <c r="O46" s="41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5</v>
      </c>
      <c r="S46" s="41">
        <f t="shared" si="12"/>
        <v>0</v>
      </c>
      <c r="T46" s="41">
        <f t="shared" si="12"/>
        <v>0</v>
      </c>
      <c r="U46" s="41">
        <f t="shared" si="12"/>
        <v>228</v>
      </c>
      <c r="V46" s="41">
        <f t="shared" si="12"/>
        <v>0</v>
      </c>
      <c r="W46" s="41">
        <f t="shared" si="12"/>
        <v>13.5</v>
      </c>
      <c r="X46" s="41">
        <f t="shared" si="12"/>
        <v>6.5</v>
      </c>
      <c r="Y46" s="41">
        <f t="shared" si="12"/>
        <v>0</v>
      </c>
      <c r="Z46" s="41">
        <f t="shared" si="12"/>
        <v>30</v>
      </c>
      <c r="AA46" s="41">
        <f t="shared" si="12"/>
        <v>3</v>
      </c>
      <c r="AB46" s="41">
        <f t="shared" si="12"/>
        <v>7</v>
      </c>
      <c r="AC46" s="41">
        <f t="shared" si="12"/>
        <v>5</v>
      </c>
      <c r="AD46" s="41">
        <f t="shared" si="12"/>
        <v>0</v>
      </c>
      <c r="AE46" s="41">
        <f t="shared" si="12"/>
        <v>0</v>
      </c>
      <c r="AF46" s="41">
        <f t="shared" si="12"/>
        <v>0</v>
      </c>
      <c r="AG46" s="41">
        <f t="shared" si="12"/>
        <v>0</v>
      </c>
      <c r="AH46" s="41">
        <f t="shared" si="12"/>
        <v>0</v>
      </c>
      <c r="AI46" s="41">
        <f t="shared" si="12"/>
        <v>0</v>
      </c>
      <c r="AJ46" s="41">
        <f t="shared" si="12"/>
        <v>0</v>
      </c>
      <c r="AK46" s="41">
        <f t="shared" si="12"/>
        <v>0</v>
      </c>
      <c r="AL46" s="41">
        <f t="shared" si="12"/>
        <v>0</v>
      </c>
      <c r="AM46" s="41">
        <f t="shared" si="12"/>
        <v>0</v>
      </c>
      <c r="AN46" s="41">
        <f t="shared" si="12"/>
        <v>0</v>
      </c>
      <c r="AO46" s="41">
        <f t="shared" si="12"/>
        <v>0</v>
      </c>
      <c r="AP46" s="41">
        <f t="shared" si="12"/>
        <v>0</v>
      </c>
      <c r="AQ46" s="41">
        <f t="shared" si="12"/>
        <v>0</v>
      </c>
      <c r="AR46" s="41">
        <f t="shared" si="12"/>
        <v>0</v>
      </c>
      <c r="AS46" s="41">
        <f t="shared" si="12"/>
        <v>0</v>
      </c>
      <c r="AT46" s="41">
        <f t="shared" si="12"/>
        <v>0</v>
      </c>
      <c r="AU46" s="41">
        <f t="shared" si="12"/>
        <v>0</v>
      </c>
      <c r="AV46" s="41">
        <f t="shared" si="12"/>
        <v>0</v>
      </c>
      <c r="AW46" s="41">
        <f t="shared" si="12"/>
        <v>15</v>
      </c>
      <c r="AX46" s="41">
        <f t="shared" si="12"/>
        <v>0</v>
      </c>
      <c r="AY46" s="41">
        <f t="shared" si="12"/>
        <v>0</v>
      </c>
      <c r="AZ46" s="41">
        <f t="shared" si="12"/>
        <v>0</v>
      </c>
      <c r="BA46" s="41">
        <f t="shared" si="12"/>
        <v>10</v>
      </c>
      <c r="BB46" s="41">
        <f t="shared" si="12"/>
        <v>55</v>
      </c>
      <c r="BC46" s="41">
        <f t="shared" si="12"/>
        <v>0</v>
      </c>
      <c r="BD46" s="41">
        <f t="shared" si="12"/>
        <v>0</v>
      </c>
      <c r="BE46" s="41">
        <f t="shared" si="12"/>
        <v>0</v>
      </c>
      <c r="BF46" s="41">
        <f t="shared" si="12"/>
        <v>0</v>
      </c>
    </row>
    <row r="47" spans="1:59" x14ac:dyDescent="0.25">
      <c r="A47" s="16"/>
      <c r="B47" s="4"/>
      <c r="C47" s="29"/>
      <c r="D47" s="42"/>
      <c r="E47" s="41">
        <f>E$2*E46/1000</f>
        <v>1.05</v>
      </c>
      <c r="F47" s="41">
        <f t="shared" ref="F47:BF47" si="13">F$2*F46/1000</f>
        <v>2.35</v>
      </c>
      <c r="G47" s="41">
        <f t="shared" si="13"/>
        <v>0</v>
      </c>
      <c r="H47" s="41">
        <f t="shared" si="13"/>
        <v>0</v>
      </c>
      <c r="I47" s="41">
        <f t="shared" si="13"/>
        <v>0</v>
      </c>
      <c r="J47" s="41">
        <f t="shared" si="13"/>
        <v>0</v>
      </c>
      <c r="K47" s="41">
        <f t="shared" si="13"/>
        <v>1.89</v>
      </c>
      <c r="L47" s="41">
        <f t="shared" si="13"/>
        <v>2.58</v>
      </c>
      <c r="M47" s="41">
        <f t="shared" si="13"/>
        <v>2.0499999999999998</v>
      </c>
      <c r="N47" s="41">
        <f t="shared" si="13"/>
        <v>0</v>
      </c>
      <c r="O47" s="41">
        <f t="shared" si="13"/>
        <v>0</v>
      </c>
      <c r="P47" s="41">
        <f t="shared" si="13"/>
        <v>0</v>
      </c>
      <c r="Q47" s="41">
        <f t="shared" si="13"/>
        <v>0</v>
      </c>
      <c r="R47" s="41">
        <f t="shared" si="13"/>
        <v>0.55000000000000004</v>
      </c>
      <c r="S47" s="41">
        <f t="shared" si="13"/>
        <v>0</v>
      </c>
      <c r="T47" s="41">
        <f t="shared" si="13"/>
        <v>0</v>
      </c>
      <c r="U47" s="41">
        <f t="shared" si="13"/>
        <v>2.2799999999999998</v>
      </c>
      <c r="V47" s="41">
        <f t="shared" si="13"/>
        <v>0</v>
      </c>
      <c r="W47" s="41">
        <f t="shared" si="13"/>
        <v>0.47249999999999998</v>
      </c>
      <c r="X47" s="41">
        <f t="shared" si="13"/>
        <v>0.13</v>
      </c>
      <c r="Y47" s="41">
        <f t="shared" si="13"/>
        <v>0</v>
      </c>
      <c r="Z47" s="41">
        <f t="shared" si="13"/>
        <v>3.6</v>
      </c>
      <c r="AA47" s="41">
        <f t="shared" si="13"/>
        <v>3.5999999999999997E-2</v>
      </c>
      <c r="AB47" s="41">
        <f t="shared" si="13"/>
        <v>0.49</v>
      </c>
      <c r="AC47" s="41">
        <f t="shared" si="13"/>
        <v>0.17499999999999999</v>
      </c>
      <c r="AD47" s="41">
        <f t="shared" si="13"/>
        <v>0</v>
      </c>
      <c r="AE47" s="41">
        <f t="shared" si="13"/>
        <v>0</v>
      </c>
      <c r="AF47" s="41">
        <f t="shared" si="13"/>
        <v>0</v>
      </c>
      <c r="AG47" s="41">
        <f t="shared" si="13"/>
        <v>0</v>
      </c>
      <c r="AH47" s="41">
        <f t="shared" si="13"/>
        <v>0</v>
      </c>
      <c r="AI47" s="41">
        <f t="shared" si="13"/>
        <v>0</v>
      </c>
      <c r="AJ47" s="41">
        <f t="shared" si="13"/>
        <v>0</v>
      </c>
      <c r="AK47" s="41">
        <f t="shared" si="13"/>
        <v>0</v>
      </c>
      <c r="AL47" s="41">
        <f t="shared" si="13"/>
        <v>0</v>
      </c>
      <c r="AM47" s="41">
        <f t="shared" si="13"/>
        <v>0</v>
      </c>
      <c r="AN47" s="41">
        <f t="shared" si="13"/>
        <v>0</v>
      </c>
      <c r="AO47" s="41">
        <f t="shared" si="13"/>
        <v>0</v>
      </c>
      <c r="AP47" s="41">
        <f t="shared" si="13"/>
        <v>0</v>
      </c>
      <c r="AQ47" s="41">
        <f t="shared" si="13"/>
        <v>0</v>
      </c>
      <c r="AR47" s="41">
        <f t="shared" si="13"/>
        <v>0</v>
      </c>
      <c r="AS47" s="41">
        <f t="shared" si="13"/>
        <v>0</v>
      </c>
      <c r="AT47" s="41">
        <f t="shared" si="13"/>
        <v>0</v>
      </c>
      <c r="AU47" s="41">
        <f t="shared" si="13"/>
        <v>0</v>
      </c>
      <c r="AV47" s="41">
        <f t="shared" si="13"/>
        <v>0</v>
      </c>
      <c r="AW47" s="41">
        <f t="shared" si="13"/>
        <v>1.5</v>
      </c>
      <c r="AX47" s="41">
        <f t="shared" si="13"/>
        <v>0</v>
      </c>
      <c r="AY47" s="41">
        <f t="shared" si="13"/>
        <v>0</v>
      </c>
      <c r="AZ47" s="41">
        <f t="shared" si="13"/>
        <v>0</v>
      </c>
      <c r="BA47" s="41">
        <f t="shared" si="13"/>
        <v>2.8</v>
      </c>
      <c r="BB47" s="41">
        <f t="shared" si="13"/>
        <v>13.75</v>
      </c>
      <c r="BC47" s="41">
        <f t="shared" si="13"/>
        <v>0</v>
      </c>
      <c r="BD47" s="41">
        <f t="shared" si="13"/>
        <v>0</v>
      </c>
      <c r="BE47" s="41">
        <f t="shared" si="13"/>
        <v>0</v>
      </c>
      <c r="BF47" s="41">
        <f t="shared" si="13"/>
        <v>0</v>
      </c>
      <c r="BG47" s="95">
        <f>SUM(E47:BF47)</f>
        <v>35.703500000000005</v>
      </c>
    </row>
    <row r="48" spans="1:59" x14ac:dyDescent="0.25">
      <c r="A48" s="177" t="s">
        <v>38</v>
      </c>
      <c r="B48" s="13"/>
      <c r="C48" s="60" t="s">
        <v>50</v>
      </c>
      <c r="D48" s="109">
        <v>160</v>
      </c>
      <c r="E48" s="41"/>
      <c r="F48" s="41"/>
      <c r="G48" s="41"/>
      <c r="H48" s="41"/>
      <c r="I48" s="41"/>
      <c r="J48" s="41"/>
      <c r="K48" s="41">
        <v>5</v>
      </c>
      <c r="L48" s="41"/>
      <c r="M48" s="41">
        <v>20</v>
      </c>
      <c r="N48" s="41"/>
      <c r="O48" s="41">
        <v>20</v>
      </c>
      <c r="P48" s="41">
        <v>5</v>
      </c>
      <c r="Q48" s="41">
        <v>100</v>
      </c>
      <c r="R48" s="41">
        <v>4</v>
      </c>
      <c r="S48" s="41"/>
      <c r="T48" s="41"/>
      <c r="U48" s="41"/>
      <c r="V48" s="41"/>
      <c r="W48" s="41"/>
      <c r="X48" s="41"/>
      <c r="Y48" s="41"/>
      <c r="Z48" s="41"/>
      <c r="AA48" s="41"/>
      <c r="AB48" s="41">
        <v>8</v>
      </c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>
        <v>10</v>
      </c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9" ht="13.8" thickBot="1" x14ac:dyDescent="0.3">
      <c r="A49" s="178"/>
      <c r="B49" s="13"/>
      <c r="C49" s="66" t="s">
        <v>48</v>
      </c>
      <c r="D49" s="43">
        <v>180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>
        <v>10</v>
      </c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>
        <v>0.6</v>
      </c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9" ht="13.8" thickBot="1" x14ac:dyDescent="0.3">
      <c r="A50" s="179"/>
      <c r="B50" s="22"/>
      <c r="C50" s="66" t="s">
        <v>49</v>
      </c>
      <c r="D50" s="51" t="s">
        <v>47</v>
      </c>
      <c r="E50" s="41">
        <v>30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9" x14ac:dyDescent="0.25">
      <c r="A51" s="18"/>
      <c r="B51" s="22"/>
      <c r="C51" s="86"/>
      <c r="D51" s="51"/>
      <c r="E51" s="41">
        <f>SUM(E48:E50)</f>
        <v>30</v>
      </c>
      <c r="F51" s="41">
        <f t="shared" ref="F51:BF51" si="14">SUM(F48:F50)</f>
        <v>0</v>
      </c>
      <c r="G51" s="41">
        <f t="shared" si="14"/>
        <v>0</v>
      </c>
      <c r="H51" s="41">
        <f t="shared" si="14"/>
        <v>0</v>
      </c>
      <c r="I51" s="41">
        <f t="shared" si="14"/>
        <v>0</v>
      </c>
      <c r="J51" s="41">
        <f t="shared" si="14"/>
        <v>0</v>
      </c>
      <c r="K51" s="41">
        <f t="shared" si="14"/>
        <v>5</v>
      </c>
      <c r="L51" s="41">
        <f t="shared" si="14"/>
        <v>0</v>
      </c>
      <c r="M51" s="41">
        <f t="shared" si="14"/>
        <v>20</v>
      </c>
      <c r="N51" s="41">
        <f t="shared" si="14"/>
        <v>0</v>
      </c>
      <c r="O51" s="41">
        <f t="shared" si="14"/>
        <v>20</v>
      </c>
      <c r="P51" s="41">
        <f t="shared" si="14"/>
        <v>5</v>
      </c>
      <c r="Q51" s="41">
        <f t="shared" si="14"/>
        <v>100</v>
      </c>
      <c r="R51" s="41">
        <f t="shared" si="14"/>
        <v>4</v>
      </c>
      <c r="S51" s="41">
        <f t="shared" si="14"/>
        <v>0</v>
      </c>
      <c r="T51" s="41">
        <f t="shared" si="14"/>
        <v>0</v>
      </c>
      <c r="U51" s="41">
        <f t="shared" si="14"/>
        <v>0</v>
      </c>
      <c r="V51" s="41">
        <f t="shared" si="14"/>
        <v>0</v>
      </c>
      <c r="W51" s="41">
        <f t="shared" si="14"/>
        <v>0</v>
      </c>
      <c r="X51" s="41">
        <f t="shared" si="14"/>
        <v>0</v>
      </c>
      <c r="Y51" s="41">
        <f t="shared" si="14"/>
        <v>0</v>
      </c>
      <c r="Z51" s="41">
        <f t="shared" si="14"/>
        <v>0</v>
      </c>
      <c r="AA51" s="41">
        <f t="shared" si="14"/>
        <v>0</v>
      </c>
      <c r="AB51" s="41">
        <f t="shared" si="14"/>
        <v>18</v>
      </c>
      <c r="AC51" s="41">
        <f t="shared" si="14"/>
        <v>0</v>
      </c>
      <c r="AD51" s="41">
        <f t="shared" si="14"/>
        <v>0</v>
      </c>
      <c r="AE51" s="41">
        <f t="shared" si="14"/>
        <v>0</v>
      </c>
      <c r="AF51" s="41">
        <f t="shared" si="14"/>
        <v>0</v>
      </c>
      <c r="AG51" s="41">
        <f t="shared" si="14"/>
        <v>0</v>
      </c>
      <c r="AH51" s="41">
        <f t="shared" si="14"/>
        <v>0</v>
      </c>
      <c r="AI51" s="41">
        <f t="shared" si="14"/>
        <v>0</v>
      </c>
      <c r="AJ51" s="41">
        <f t="shared" si="14"/>
        <v>0</v>
      </c>
      <c r="AK51" s="41">
        <f t="shared" si="14"/>
        <v>0</v>
      </c>
      <c r="AL51" s="41">
        <f t="shared" si="14"/>
        <v>0</v>
      </c>
      <c r="AM51" s="41">
        <f t="shared" si="14"/>
        <v>0</v>
      </c>
      <c r="AN51" s="41">
        <f t="shared" si="14"/>
        <v>10</v>
      </c>
      <c r="AO51" s="41">
        <f t="shared" si="14"/>
        <v>0</v>
      </c>
      <c r="AP51" s="41">
        <f t="shared" si="14"/>
        <v>0</v>
      </c>
      <c r="AQ51" s="41">
        <f t="shared" si="14"/>
        <v>0</v>
      </c>
      <c r="AR51" s="41">
        <f t="shared" si="14"/>
        <v>0</v>
      </c>
      <c r="AS51" s="41">
        <f t="shared" si="14"/>
        <v>0.6</v>
      </c>
      <c r="AT51" s="41">
        <f t="shared" si="14"/>
        <v>0</v>
      </c>
      <c r="AU51" s="41">
        <f t="shared" si="14"/>
        <v>0</v>
      </c>
      <c r="AV51" s="41">
        <f t="shared" si="14"/>
        <v>0</v>
      </c>
      <c r="AW51" s="41">
        <f t="shared" si="14"/>
        <v>0</v>
      </c>
      <c r="AX51" s="41">
        <f t="shared" si="14"/>
        <v>0</v>
      </c>
      <c r="AY51" s="41">
        <f t="shared" si="14"/>
        <v>0</v>
      </c>
      <c r="AZ51" s="41">
        <f t="shared" si="14"/>
        <v>0</v>
      </c>
      <c r="BA51" s="41">
        <f t="shared" si="14"/>
        <v>0</v>
      </c>
      <c r="BB51" s="41">
        <f t="shared" si="14"/>
        <v>0</v>
      </c>
      <c r="BC51" s="41">
        <f t="shared" si="14"/>
        <v>0</v>
      </c>
      <c r="BD51" s="41">
        <f t="shared" si="14"/>
        <v>0</v>
      </c>
      <c r="BE51" s="41">
        <f t="shared" si="14"/>
        <v>0</v>
      </c>
      <c r="BF51" s="41">
        <f t="shared" si="14"/>
        <v>0</v>
      </c>
    </row>
    <row r="52" spans="1:59" x14ac:dyDescent="0.25">
      <c r="A52" s="18"/>
      <c r="B52" s="22"/>
      <c r="C52" s="86"/>
      <c r="D52" s="51"/>
      <c r="E52" s="41">
        <f>E$2*E51/1000</f>
        <v>2.25</v>
      </c>
      <c r="F52" s="41">
        <f t="shared" ref="F52:BF52" si="15">F$2*F51/1000</f>
        <v>0</v>
      </c>
      <c r="G52" s="41">
        <f t="shared" si="15"/>
        <v>0</v>
      </c>
      <c r="H52" s="41">
        <f t="shared" si="15"/>
        <v>0</v>
      </c>
      <c r="I52" s="41">
        <f t="shared" si="15"/>
        <v>0</v>
      </c>
      <c r="J52" s="41">
        <f t="shared" si="15"/>
        <v>0</v>
      </c>
      <c r="K52" s="41">
        <f t="shared" si="15"/>
        <v>1.35</v>
      </c>
      <c r="L52" s="41">
        <f t="shared" si="15"/>
        <v>0</v>
      </c>
      <c r="M52" s="41">
        <f t="shared" si="15"/>
        <v>1</v>
      </c>
      <c r="N52" s="41">
        <f t="shared" si="15"/>
        <v>0</v>
      </c>
      <c r="O52" s="41">
        <f t="shared" si="15"/>
        <v>4</v>
      </c>
      <c r="P52" s="41">
        <f t="shared" si="15"/>
        <v>0.75</v>
      </c>
      <c r="Q52" s="41">
        <f t="shared" si="15"/>
        <v>17</v>
      </c>
      <c r="R52" s="41">
        <f t="shared" si="15"/>
        <v>0.44</v>
      </c>
      <c r="S52" s="41">
        <f t="shared" si="15"/>
        <v>0</v>
      </c>
      <c r="T52" s="41">
        <f t="shared" si="15"/>
        <v>0</v>
      </c>
      <c r="U52" s="41">
        <f t="shared" si="15"/>
        <v>0</v>
      </c>
      <c r="V52" s="41">
        <f t="shared" si="15"/>
        <v>0</v>
      </c>
      <c r="W52" s="41">
        <f t="shared" si="15"/>
        <v>0</v>
      </c>
      <c r="X52" s="41">
        <f t="shared" si="15"/>
        <v>0</v>
      </c>
      <c r="Y52" s="41">
        <f t="shared" si="15"/>
        <v>0</v>
      </c>
      <c r="Z52" s="41">
        <f t="shared" si="15"/>
        <v>0</v>
      </c>
      <c r="AA52" s="41">
        <f t="shared" si="15"/>
        <v>0</v>
      </c>
      <c r="AB52" s="41">
        <f t="shared" si="15"/>
        <v>1.26</v>
      </c>
      <c r="AC52" s="41">
        <f t="shared" si="15"/>
        <v>0</v>
      </c>
      <c r="AD52" s="41">
        <f t="shared" si="15"/>
        <v>0</v>
      </c>
      <c r="AE52" s="41">
        <f t="shared" si="15"/>
        <v>0</v>
      </c>
      <c r="AF52" s="41">
        <f t="shared" si="15"/>
        <v>0</v>
      </c>
      <c r="AG52" s="41">
        <f t="shared" si="15"/>
        <v>0</v>
      </c>
      <c r="AH52" s="41">
        <f t="shared" si="15"/>
        <v>0</v>
      </c>
      <c r="AI52" s="41">
        <f t="shared" si="15"/>
        <v>0</v>
      </c>
      <c r="AJ52" s="41">
        <f t="shared" si="15"/>
        <v>0</v>
      </c>
      <c r="AK52" s="41">
        <f t="shared" si="15"/>
        <v>0</v>
      </c>
      <c r="AL52" s="41">
        <f t="shared" si="15"/>
        <v>0</v>
      </c>
      <c r="AM52" s="41">
        <f t="shared" si="15"/>
        <v>0</v>
      </c>
      <c r="AN52" s="41">
        <f t="shared" si="15"/>
        <v>0.45</v>
      </c>
      <c r="AO52" s="41">
        <f t="shared" si="15"/>
        <v>0</v>
      </c>
      <c r="AP52" s="41">
        <f t="shared" si="15"/>
        <v>0</v>
      </c>
      <c r="AQ52" s="41">
        <f t="shared" si="15"/>
        <v>0</v>
      </c>
      <c r="AR52" s="41">
        <f t="shared" si="15"/>
        <v>0</v>
      </c>
      <c r="AS52" s="41">
        <f t="shared" si="15"/>
        <v>0.21</v>
      </c>
      <c r="AT52" s="41">
        <f t="shared" si="15"/>
        <v>0</v>
      </c>
      <c r="AU52" s="41">
        <f t="shared" si="15"/>
        <v>0</v>
      </c>
      <c r="AV52" s="41">
        <f t="shared" si="15"/>
        <v>0</v>
      </c>
      <c r="AW52" s="41">
        <f t="shared" si="15"/>
        <v>0</v>
      </c>
      <c r="AX52" s="41">
        <f t="shared" si="15"/>
        <v>0</v>
      </c>
      <c r="AY52" s="41">
        <f t="shared" si="15"/>
        <v>0</v>
      </c>
      <c r="AZ52" s="41">
        <f t="shared" si="15"/>
        <v>0</v>
      </c>
      <c r="BA52" s="41">
        <f t="shared" si="15"/>
        <v>0</v>
      </c>
      <c r="BB52" s="41">
        <f t="shared" si="15"/>
        <v>0</v>
      </c>
      <c r="BC52" s="41">
        <f t="shared" si="15"/>
        <v>0</v>
      </c>
      <c r="BD52" s="41">
        <f t="shared" si="15"/>
        <v>0</v>
      </c>
      <c r="BE52" s="41">
        <f t="shared" si="15"/>
        <v>0</v>
      </c>
      <c r="BF52" s="41">
        <f t="shared" si="15"/>
        <v>0</v>
      </c>
      <c r="BG52" s="95">
        <f>SUM(E52:BF52)</f>
        <v>28.710000000000004</v>
      </c>
    </row>
    <row r="53" spans="1:59" x14ac:dyDescent="0.25">
      <c r="A53" s="18"/>
      <c r="B53" s="22"/>
      <c r="C53" s="86"/>
      <c r="D53" s="51"/>
      <c r="E53" s="41">
        <f>SUM(E51,E46,E38)</f>
        <v>74</v>
      </c>
      <c r="F53" s="41">
        <f t="shared" ref="F53:BF53" si="16">SUM(F51,F46,F38)</f>
        <v>50</v>
      </c>
      <c r="G53" s="41">
        <f t="shared" si="16"/>
        <v>0</v>
      </c>
      <c r="H53" s="41">
        <f t="shared" si="16"/>
        <v>0</v>
      </c>
      <c r="I53" s="41">
        <f t="shared" si="16"/>
        <v>0</v>
      </c>
      <c r="J53" s="41">
        <f t="shared" si="16"/>
        <v>0</v>
      </c>
      <c r="K53" s="41">
        <f t="shared" si="16"/>
        <v>62</v>
      </c>
      <c r="L53" s="41">
        <f t="shared" si="16"/>
        <v>17.3</v>
      </c>
      <c r="M53" s="41">
        <f t="shared" si="16"/>
        <v>151</v>
      </c>
      <c r="N53" s="41">
        <f t="shared" si="16"/>
        <v>180</v>
      </c>
      <c r="O53" s="41">
        <f t="shared" si="16"/>
        <v>20</v>
      </c>
      <c r="P53" s="41">
        <f t="shared" si="16"/>
        <v>5</v>
      </c>
      <c r="Q53" s="41">
        <f t="shared" si="16"/>
        <v>100</v>
      </c>
      <c r="R53" s="41">
        <f t="shared" si="16"/>
        <v>9</v>
      </c>
      <c r="S53" s="41">
        <f t="shared" si="16"/>
        <v>0</v>
      </c>
      <c r="T53" s="41">
        <f t="shared" si="16"/>
        <v>0</v>
      </c>
      <c r="U53" s="41">
        <f t="shared" si="16"/>
        <v>228</v>
      </c>
      <c r="V53" s="41">
        <f t="shared" si="16"/>
        <v>0</v>
      </c>
      <c r="W53" s="41">
        <f t="shared" si="16"/>
        <v>13.5</v>
      </c>
      <c r="X53" s="41">
        <f t="shared" si="16"/>
        <v>6.5</v>
      </c>
      <c r="Y53" s="41">
        <f t="shared" si="16"/>
        <v>0</v>
      </c>
      <c r="Z53" s="41">
        <f t="shared" si="16"/>
        <v>30</v>
      </c>
      <c r="AA53" s="41">
        <f t="shared" si="16"/>
        <v>3.5</v>
      </c>
      <c r="AB53" s="41">
        <f t="shared" si="16"/>
        <v>39.5</v>
      </c>
      <c r="AC53" s="41">
        <f t="shared" si="16"/>
        <v>5</v>
      </c>
      <c r="AD53" s="41">
        <f t="shared" si="16"/>
        <v>0</v>
      </c>
      <c r="AE53" s="41">
        <f t="shared" si="16"/>
        <v>0</v>
      </c>
      <c r="AF53" s="41">
        <f t="shared" si="16"/>
        <v>0</v>
      </c>
      <c r="AG53" s="41">
        <f t="shared" si="16"/>
        <v>0</v>
      </c>
      <c r="AH53" s="41">
        <f t="shared" si="16"/>
        <v>0</v>
      </c>
      <c r="AI53" s="41">
        <f t="shared" si="16"/>
        <v>0</v>
      </c>
      <c r="AJ53" s="41">
        <f t="shared" si="16"/>
        <v>0</v>
      </c>
      <c r="AK53" s="41">
        <f t="shared" si="16"/>
        <v>0</v>
      </c>
      <c r="AL53" s="41">
        <f t="shared" si="16"/>
        <v>0</v>
      </c>
      <c r="AM53" s="41">
        <f t="shared" si="16"/>
        <v>18</v>
      </c>
      <c r="AN53" s="41">
        <f t="shared" si="16"/>
        <v>10</v>
      </c>
      <c r="AO53" s="41">
        <f t="shared" si="16"/>
        <v>0</v>
      </c>
      <c r="AP53" s="41">
        <f t="shared" si="16"/>
        <v>0</v>
      </c>
      <c r="AQ53" s="41">
        <f t="shared" si="16"/>
        <v>0</v>
      </c>
      <c r="AR53" s="41">
        <f t="shared" si="16"/>
        <v>0</v>
      </c>
      <c r="AS53" s="41">
        <f t="shared" si="16"/>
        <v>1.2</v>
      </c>
      <c r="AT53" s="41">
        <f t="shared" si="16"/>
        <v>0</v>
      </c>
      <c r="AU53" s="41">
        <f t="shared" si="16"/>
        <v>0</v>
      </c>
      <c r="AV53" s="41">
        <f t="shared" si="16"/>
        <v>0</v>
      </c>
      <c r="AW53" s="41">
        <f t="shared" si="16"/>
        <v>15</v>
      </c>
      <c r="AX53" s="41">
        <f t="shared" si="16"/>
        <v>0</v>
      </c>
      <c r="AY53" s="41">
        <f t="shared" si="16"/>
        <v>0</v>
      </c>
      <c r="AZ53" s="41">
        <f t="shared" si="16"/>
        <v>0</v>
      </c>
      <c r="BA53" s="41">
        <f t="shared" si="16"/>
        <v>10</v>
      </c>
      <c r="BB53" s="41">
        <f t="shared" si="16"/>
        <v>55</v>
      </c>
      <c r="BC53" s="41">
        <f t="shared" si="16"/>
        <v>0</v>
      </c>
      <c r="BD53" s="41">
        <f t="shared" si="16"/>
        <v>0</v>
      </c>
      <c r="BE53" s="41">
        <f t="shared" si="16"/>
        <v>0</v>
      </c>
      <c r="BF53" s="41">
        <f t="shared" si="16"/>
        <v>0</v>
      </c>
    </row>
    <row r="54" spans="1:59" x14ac:dyDescent="0.25">
      <c r="A54" s="18"/>
      <c r="B54" s="22"/>
      <c r="C54" s="86"/>
      <c r="D54" s="51"/>
      <c r="E54" s="41">
        <f>E$2*E53/1000</f>
        <v>5.55</v>
      </c>
      <c r="F54" s="41">
        <f t="shared" ref="F54:BF54" si="17">F$2*F53/1000</f>
        <v>2.35</v>
      </c>
      <c r="G54" s="41">
        <f t="shared" si="17"/>
        <v>0</v>
      </c>
      <c r="H54" s="41">
        <f t="shared" si="17"/>
        <v>0</v>
      </c>
      <c r="I54" s="41">
        <f t="shared" si="17"/>
        <v>0</v>
      </c>
      <c r="J54" s="41">
        <f t="shared" si="17"/>
        <v>0</v>
      </c>
      <c r="K54" s="41">
        <f t="shared" si="17"/>
        <v>16.739999999999998</v>
      </c>
      <c r="L54" s="41">
        <f t="shared" si="17"/>
        <v>10.38</v>
      </c>
      <c r="M54" s="41">
        <f t="shared" si="17"/>
        <v>7.55</v>
      </c>
      <c r="N54" s="41">
        <f>N$2*N53/1000</f>
        <v>10.8</v>
      </c>
      <c r="O54" s="41">
        <f>O$2*O53/1000</f>
        <v>4</v>
      </c>
      <c r="P54" s="41">
        <f>P$2*P53/1000</f>
        <v>0.75</v>
      </c>
      <c r="Q54" s="41">
        <f t="shared" si="17"/>
        <v>17</v>
      </c>
      <c r="R54" s="41">
        <f t="shared" si="17"/>
        <v>0.99</v>
      </c>
      <c r="S54" s="41">
        <f t="shared" si="17"/>
        <v>0</v>
      </c>
      <c r="T54" s="41">
        <f t="shared" si="17"/>
        <v>0</v>
      </c>
      <c r="U54" s="41">
        <f t="shared" si="17"/>
        <v>2.2799999999999998</v>
      </c>
      <c r="V54" s="41">
        <f t="shared" si="17"/>
        <v>0</v>
      </c>
      <c r="W54" s="41">
        <f t="shared" si="17"/>
        <v>0.47249999999999998</v>
      </c>
      <c r="X54" s="41">
        <f t="shared" si="17"/>
        <v>0.13</v>
      </c>
      <c r="Y54" s="41">
        <f t="shared" si="17"/>
        <v>0</v>
      </c>
      <c r="Z54" s="41">
        <f t="shared" si="17"/>
        <v>3.6</v>
      </c>
      <c r="AA54" s="41">
        <f t="shared" si="17"/>
        <v>4.2000000000000003E-2</v>
      </c>
      <c r="AB54" s="41">
        <f t="shared" si="17"/>
        <v>2.7650000000000001</v>
      </c>
      <c r="AC54" s="41">
        <f t="shared" si="17"/>
        <v>0.17499999999999999</v>
      </c>
      <c r="AD54" s="41">
        <f t="shared" si="17"/>
        <v>0</v>
      </c>
      <c r="AE54" s="41">
        <f t="shared" si="17"/>
        <v>0</v>
      </c>
      <c r="AF54" s="41">
        <f t="shared" si="17"/>
        <v>0</v>
      </c>
      <c r="AG54" s="41">
        <f t="shared" si="17"/>
        <v>0</v>
      </c>
      <c r="AH54" s="41">
        <f t="shared" si="17"/>
        <v>0</v>
      </c>
      <c r="AI54" s="41">
        <f t="shared" si="17"/>
        <v>0</v>
      </c>
      <c r="AJ54" s="41">
        <f t="shared" si="17"/>
        <v>0</v>
      </c>
      <c r="AK54" s="41">
        <f t="shared" si="17"/>
        <v>0</v>
      </c>
      <c r="AL54" s="41">
        <f t="shared" si="17"/>
        <v>0</v>
      </c>
      <c r="AM54" s="41">
        <f t="shared" si="17"/>
        <v>0.57599999999999996</v>
      </c>
      <c r="AN54" s="41">
        <f t="shared" si="17"/>
        <v>0.45</v>
      </c>
      <c r="AO54" s="41">
        <f t="shared" si="17"/>
        <v>0</v>
      </c>
      <c r="AP54" s="41">
        <f t="shared" si="17"/>
        <v>0</v>
      </c>
      <c r="AQ54" s="41">
        <f t="shared" si="17"/>
        <v>0</v>
      </c>
      <c r="AR54" s="41">
        <f t="shared" si="17"/>
        <v>0</v>
      </c>
      <c r="AS54" s="41">
        <f t="shared" si="17"/>
        <v>0.42</v>
      </c>
      <c r="AT54" s="41">
        <f t="shared" si="17"/>
        <v>0</v>
      </c>
      <c r="AU54" s="41">
        <f t="shared" si="17"/>
        <v>0</v>
      </c>
      <c r="AV54" s="41">
        <f t="shared" si="17"/>
        <v>0</v>
      </c>
      <c r="AW54" s="41">
        <f t="shared" si="17"/>
        <v>1.5</v>
      </c>
      <c r="AX54" s="41">
        <f t="shared" si="17"/>
        <v>0</v>
      </c>
      <c r="AY54" s="41">
        <f t="shared" si="17"/>
        <v>0</v>
      </c>
      <c r="AZ54" s="41">
        <f t="shared" si="17"/>
        <v>0</v>
      </c>
      <c r="BA54" s="41">
        <f t="shared" si="17"/>
        <v>2.8</v>
      </c>
      <c r="BB54" s="41">
        <f t="shared" si="17"/>
        <v>13.75</v>
      </c>
      <c r="BC54" s="41">
        <f t="shared" si="17"/>
        <v>0</v>
      </c>
      <c r="BD54" s="41">
        <f t="shared" si="17"/>
        <v>0</v>
      </c>
      <c r="BE54" s="41">
        <f t="shared" si="17"/>
        <v>0</v>
      </c>
      <c r="BF54" s="41">
        <f t="shared" si="17"/>
        <v>0</v>
      </c>
      <c r="BG54" s="95">
        <f>SUM(E54:BF54)</f>
        <v>105.07049999999998</v>
      </c>
    </row>
    <row r="55" spans="1:59" s="12" customFormat="1" ht="13.8" thickBot="1" x14ac:dyDescent="0.3">
      <c r="A55" s="27" t="s">
        <v>51</v>
      </c>
      <c r="B55" s="22"/>
      <c r="C55" s="3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</row>
    <row r="56" spans="1:59" ht="13.8" thickBot="1" x14ac:dyDescent="0.3">
      <c r="A56" s="177" t="s">
        <v>53</v>
      </c>
      <c r="B56" s="22"/>
      <c r="C56" s="65" t="s">
        <v>59</v>
      </c>
      <c r="D56" s="30">
        <v>10</v>
      </c>
      <c r="E56" s="41"/>
      <c r="F56" s="41"/>
      <c r="G56" s="41"/>
      <c r="H56" s="41"/>
      <c r="I56" s="41"/>
      <c r="J56" s="41"/>
      <c r="K56" s="41"/>
      <c r="L56" s="41">
        <v>10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9" ht="13.8" thickBot="1" x14ac:dyDescent="0.3">
      <c r="A57" s="178"/>
      <c r="B57" s="22"/>
      <c r="C57" s="66" t="s">
        <v>49</v>
      </c>
      <c r="D57" s="46">
        <v>30</v>
      </c>
      <c r="E57" s="41">
        <v>30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1:59" ht="13.8" thickBot="1" x14ac:dyDescent="0.3">
      <c r="A58" s="178"/>
      <c r="B58" s="70"/>
      <c r="C58" s="66" t="s">
        <v>118</v>
      </c>
      <c r="D58" s="30">
        <v>180</v>
      </c>
      <c r="E58" s="41"/>
      <c r="F58" s="41"/>
      <c r="G58" s="41"/>
      <c r="H58" s="41"/>
      <c r="I58" s="41"/>
      <c r="J58" s="41"/>
      <c r="K58" s="41"/>
      <c r="L58" s="41">
        <v>3</v>
      </c>
      <c r="M58" s="41">
        <v>150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>
        <v>0.5</v>
      </c>
      <c r="AB58" s="41">
        <v>4.5</v>
      </c>
      <c r="AC58" s="41"/>
      <c r="AD58" s="41"/>
      <c r="AE58" s="41"/>
      <c r="AF58" s="41"/>
      <c r="AG58" s="41"/>
      <c r="AH58" s="41"/>
      <c r="AI58" s="41"/>
      <c r="AJ58" s="41">
        <v>12</v>
      </c>
      <c r="AK58" s="41">
        <v>12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</row>
    <row r="59" spans="1:59" ht="13.8" thickBot="1" x14ac:dyDescent="0.3">
      <c r="A59" s="179"/>
      <c r="B59" s="22"/>
      <c r="C59" s="66" t="s">
        <v>52</v>
      </c>
      <c r="D59" s="43">
        <v>180</v>
      </c>
      <c r="E59" s="41"/>
      <c r="F59" s="41"/>
      <c r="G59" s="41"/>
      <c r="H59" s="41"/>
      <c r="I59" s="41"/>
      <c r="J59" s="41"/>
      <c r="K59" s="41"/>
      <c r="L59" s="41"/>
      <c r="M59" s="41">
        <v>110</v>
      </c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>
        <v>10</v>
      </c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>
        <v>2</v>
      </c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</row>
    <row r="60" spans="1:59" x14ac:dyDescent="0.25">
      <c r="A60" s="16"/>
      <c r="B60" s="4"/>
      <c r="C60" s="29"/>
      <c r="D60" s="5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59" x14ac:dyDescent="0.25">
      <c r="A61" s="24" t="s">
        <v>33</v>
      </c>
      <c r="B61" s="22"/>
      <c r="C61" s="60" t="s">
        <v>54</v>
      </c>
      <c r="D61" s="109">
        <v>130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>
        <v>130</v>
      </c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</row>
    <row r="62" spans="1:59" x14ac:dyDescent="0.25">
      <c r="A62" s="24"/>
      <c r="B62" s="22"/>
      <c r="C62" s="60"/>
      <c r="D62" s="43"/>
      <c r="E62" s="41">
        <f>SUM(E56:E61)</f>
        <v>30</v>
      </c>
      <c r="F62" s="41">
        <f t="shared" ref="F62:BF62" si="18">SUM(F56:F61)</f>
        <v>0</v>
      </c>
      <c r="G62" s="41">
        <f t="shared" si="18"/>
        <v>0</v>
      </c>
      <c r="H62" s="41">
        <f t="shared" si="18"/>
        <v>0</v>
      </c>
      <c r="I62" s="41">
        <f t="shared" si="18"/>
        <v>0</v>
      </c>
      <c r="J62" s="41">
        <f t="shared" si="18"/>
        <v>0</v>
      </c>
      <c r="K62" s="41">
        <f t="shared" si="18"/>
        <v>0</v>
      </c>
      <c r="L62" s="41">
        <f t="shared" si="18"/>
        <v>13</v>
      </c>
      <c r="M62" s="41">
        <f t="shared" si="18"/>
        <v>260</v>
      </c>
      <c r="N62" s="41">
        <f t="shared" si="18"/>
        <v>0</v>
      </c>
      <c r="O62" s="41">
        <f t="shared" si="18"/>
        <v>0</v>
      </c>
      <c r="P62" s="41">
        <f t="shared" si="18"/>
        <v>0</v>
      </c>
      <c r="Q62" s="41">
        <f t="shared" si="18"/>
        <v>0</v>
      </c>
      <c r="R62" s="41">
        <f t="shared" si="18"/>
        <v>0</v>
      </c>
      <c r="S62" s="41">
        <f t="shared" si="18"/>
        <v>0</v>
      </c>
      <c r="T62" s="41">
        <f t="shared" si="18"/>
        <v>130</v>
      </c>
      <c r="U62" s="41">
        <f t="shared" si="18"/>
        <v>0</v>
      </c>
      <c r="V62" s="41">
        <f t="shared" si="18"/>
        <v>0</v>
      </c>
      <c r="W62" s="41">
        <f t="shared" si="18"/>
        <v>0</v>
      </c>
      <c r="X62" s="41">
        <f t="shared" si="18"/>
        <v>0</v>
      </c>
      <c r="Y62" s="41">
        <f t="shared" si="18"/>
        <v>0</v>
      </c>
      <c r="Z62" s="41">
        <f t="shared" si="18"/>
        <v>0</v>
      </c>
      <c r="AA62" s="41">
        <f t="shared" si="18"/>
        <v>0.5</v>
      </c>
      <c r="AB62" s="41">
        <f t="shared" si="18"/>
        <v>14.5</v>
      </c>
      <c r="AC62" s="41">
        <f t="shared" si="18"/>
        <v>0</v>
      </c>
      <c r="AD62" s="41">
        <f t="shared" si="18"/>
        <v>0</v>
      </c>
      <c r="AE62" s="41">
        <f t="shared" si="18"/>
        <v>0</v>
      </c>
      <c r="AF62" s="41">
        <f t="shared" si="18"/>
        <v>0</v>
      </c>
      <c r="AG62" s="41">
        <f t="shared" si="18"/>
        <v>0</v>
      </c>
      <c r="AH62" s="41">
        <f t="shared" si="18"/>
        <v>0</v>
      </c>
      <c r="AI62" s="41">
        <f t="shared" si="18"/>
        <v>0</v>
      </c>
      <c r="AJ62" s="41">
        <f t="shared" si="18"/>
        <v>12</v>
      </c>
      <c r="AK62" s="41">
        <f t="shared" si="18"/>
        <v>12</v>
      </c>
      <c r="AL62" s="41">
        <f t="shared" si="18"/>
        <v>0</v>
      </c>
      <c r="AM62" s="41">
        <f t="shared" si="18"/>
        <v>0</v>
      </c>
      <c r="AN62" s="41">
        <f t="shared" si="18"/>
        <v>0</v>
      </c>
      <c r="AO62" s="41">
        <f t="shared" si="18"/>
        <v>0</v>
      </c>
      <c r="AP62" s="41">
        <f t="shared" si="18"/>
        <v>0</v>
      </c>
      <c r="AQ62" s="41">
        <f t="shared" si="18"/>
        <v>0</v>
      </c>
      <c r="AR62" s="41">
        <f t="shared" si="18"/>
        <v>0</v>
      </c>
      <c r="AS62" s="41">
        <f t="shared" si="18"/>
        <v>0</v>
      </c>
      <c r="AT62" s="41">
        <f t="shared" si="18"/>
        <v>2</v>
      </c>
      <c r="AU62" s="41">
        <f t="shared" si="18"/>
        <v>0</v>
      </c>
      <c r="AV62" s="41">
        <f t="shared" si="18"/>
        <v>0</v>
      </c>
      <c r="AW62" s="41">
        <f t="shared" si="18"/>
        <v>0</v>
      </c>
      <c r="AX62" s="41">
        <f t="shared" si="18"/>
        <v>0</v>
      </c>
      <c r="AY62" s="41">
        <f t="shared" si="18"/>
        <v>0</v>
      </c>
      <c r="AZ62" s="41">
        <f t="shared" si="18"/>
        <v>0</v>
      </c>
      <c r="BA62" s="41">
        <f t="shared" si="18"/>
        <v>0</v>
      </c>
      <c r="BB62" s="41">
        <f t="shared" si="18"/>
        <v>0</v>
      </c>
      <c r="BC62" s="41">
        <f t="shared" si="18"/>
        <v>0</v>
      </c>
      <c r="BD62" s="41">
        <f t="shared" si="18"/>
        <v>0</v>
      </c>
      <c r="BE62" s="41">
        <f t="shared" si="18"/>
        <v>0</v>
      </c>
      <c r="BF62" s="41">
        <f t="shared" si="18"/>
        <v>0</v>
      </c>
    </row>
    <row r="63" spans="1:59" ht="13.8" thickBot="1" x14ac:dyDescent="0.3">
      <c r="A63" s="16"/>
      <c r="B63" s="4"/>
      <c r="C63" s="29"/>
      <c r="D63" s="43"/>
      <c r="E63" s="41">
        <f>E$2*E62/1000</f>
        <v>2.25</v>
      </c>
      <c r="F63" s="41">
        <f t="shared" ref="F63:BF63" si="19">F$2*F62/1000</f>
        <v>0</v>
      </c>
      <c r="G63" s="41">
        <f t="shared" si="19"/>
        <v>0</v>
      </c>
      <c r="H63" s="41">
        <f t="shared" si="19"/>
        <v>0</v>
      </c>
      <c r="I63" s="41">
        <f t="shared" si="19"/>
        <v>0</v>
      </c>
      <c r="J63" s="41">
        <f t="shared" si="19"/>
        <v>0</v>
      </c>
      <c r="K63" s="41">
        <f t="shared" si="19"/>
        <v>0</v>
      </c>
      <c r="L63" s="41">
        <f t="shared" si="19"/>
        <v>7.8</v>
      </c>
      <c r="M63" s="41">
        <f t="shared" si="19"/>
        <v>13</v>
      </c>
      <c r="N63" s="41">
        <f t="shared" si="19"/>
        <v>0</v>
      </c>
      <c r="O63" s="41">
        <f t="shared" si="19"/>
        <v>0</v>
      </c>
      <c r="P63" s="41">
        <f t="shared" si="19"/>
        <v>0</v>
      </c>
      <c r="Q63" s="41">
        <f t="shared" si="19"/>
        <v>0</v>
      </c>
      <c r="R63" s="41">
        <f t="shared" si="19"/>
        <v>0</v>
      </c>
      <c r="S63" s="41">
        <f t="shared" si="19"/>
        <v>0</v>
      </c>
      <c r="T63" s="41">
        <f t="shared" si="19"/>
        <v>13</v>
      </c>
      <c r="U63" s="41">
        <f t="shared" si="19"/>
        <v>0</v>
      </c>
      <c r="V63" s="41">
        <f t="shared" si="19"/>
        <v>0</v>
      </c>
      <c r="W63" s="41">
        <f t="shared" si="19"/>
        <v>0</v>
      </c>
      <c r="X63" s="41">
        <f t="shared" si="19"/>
        <v>0</v>
      </c>
      <c r="Y63" s="41">
        <f t="shared" si="19"/>
        <v>0</v>
      </c>
      <c r="Z63" s="41">
        <f t="shared" si="19"/>
        <v>0</v>
      </c>
      <c r="AA63" s="41">
        <f t="shared" si="19"/>
        <v>6.0000000000000001E-3</v>
      </c>
      <c r="AB63" s="41">
        <f t="shared" si="19"/>
        <v>1.0149999999999999</v>
      </c>
      <c r="AC63" s="41">
        <f t="shared" si="19"/>
        <v>0</v>
      </c>
      <c r="AD63" s="41">
        <f t="shared" si="19"/>
        <v>0</v>
      </c>
      <c r="AE63" s="41">
        <f t="shared" si="19"/>
        <v>0</v>
      </c>
      <c r="AF63" s="41">
        <f t="shared" si="19"/>
        <v>0</v>
      </c>
      <c r="AG63" s="41">
        <f t="shared" si="19"/>
        <v>0</v>
      </c>
      <c r="AH63" s="41">
        <f t="shared" si="19"/>
        <v>0</v>
      </c>
      <c r="AI63" s="41">
        <f t="shared" si="19"/>
        <v>0</v>
      </c>
      <c r="AJ63" s="41">
        <f t="shared" si="19"/>
        <v>0.40799999999999997</v>
      </c>
      <c r="AK63" s="41">
        <f t="shared" si="19"/>
        <v>1.2</v>
      </c>
      <c r="AL63" s="41">
        <f t="shared" si="19"/>
        <v>0</v>
      </c>
      <c r="AM63" s="41">
        <f t="shared" si="19"/>
        <v>0</v>
      </c>
      <c r="AN63" s="41">
        <f t="shared" si="19"/>
        <v>0</v>
      </c>
      <c r="AO63" s="41">
        <f t="shared" si="19"/>
        <v>0</v>
      </c>
      <c r="AP63" s="41">
        <f t="shared" si="19"/>
        <v>0</v>
      </c>
      <c r="AQ63" s="41">
        <f t="shared" si="19"/>
        <v>0</v>
      </c>
      <c r="AR63" s="41">
        <f t="shared" si="19"/>
        <v>0</v>
      </c>
      <c r="AS63" s="41">
        <f t="shared" si="19"/>
        <v>0</v>
      </c>
      <c r="AT63" s="41">
        <f t="shared" si="19"/>
        <v>0.84</v>
      </c>
      <c r="AU63" s="41">
        <f t="shared" si="19"/>
        <v>0</v>
      </c>
      <c r="AV63" s="41">
        <f t="shared" si="19"/>
        <v>0</v>
      </c>
      <c r="AW63" s="41">
        <f t="shared" si="19"/>
        <v>0</v>
      </c>
      <c r="AX63" s="41">
        <f t="shared" si="19"/>
        <v>0</v>
      </c>
      <c r="AY63" s="41">
        <f t="shared" si="19"/>
        <v>0</v>
      </c>
      <c r="AZ63" s="41">
        <f t="shared" si="19"/>
        <v>0</v>
      </c>
      <c r="BA63" s="41">
        <f t="shared" si="19"/>
        <v>0</v>
      </c>
      <c r="BB63" s="41">
        <f t="shared" si="19"/>
        <v>0</v>
      </c>
      <c r="BC63" s="41">
        <f t="shared" si="19"/>
        <v>0</v>
      </c>
      <c r="BD63" s="41">
        <f t="shared" si="19"/>
        <v>0</v>
      </c>
      <c r="BE63" s="41">
        <f t="shared" si="19"/>
        <v>0</v>
      </c>
      <c r="BF63" s="41">
        <f t="shared" si="19"/>
        <v>0</v>
      </c>
      <c r="BG63" s="95">
        <f>SUM(E63:BF63)</f>
        <v>39.519000000000005</v>
      </c>
    </row>
    <row r="64" spans="1:59" ht="27" thickBot="1" x14ac:dyDescent="0.3">
      <c r="A64" s="177" t="s">
        <v>34</v>
      </c>
      <c r="B64" s="22"/>
      <c r="C64" s="65" t="s">
        <v>97</v>
      </c>
      <c r="D64" s="43">
        <v>200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>
        <v>10</v>
      </c>
      <c r="Q64" s="41"/>
      <c r="R64" s="41">
        <v>4</v>
      </c>
      <c r="S64" s="41"/>
      <c r="T64" s="41"/>
      <c r="U64" s="41">
        <v>88</v>
      </c>
      <c r="V64" s="41">
        <v>50</v>
      </c>
      <c r="W64" s="41">
        <v>10</v>
      </c>
      <c r="X64" s="41">
        <v>24</v>
      </c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</row>
    <row r="65" spans="1:59" ht="13.8" thickBot="1" x14ac:dyDescent="0.3">
      <c r="A65" s="178"/>
      <c r="B65" s="22"/>
      <c r="C65" s="66" t="s">
        <v>133</v>
      </c>
      <c r="D65" s="42">
        <v>70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>
        <v>3.5</v>
      </c>
      <c r="Q65" s="41"/>
      <c r="R65" s="41">
        <v>1</v>
      </c>
      <c r="S65" s="41"/>
      <c r="T65" s="41"/>
      <c r="U65" s="41"/>
      <c r="V65" s="41"/>
      <c r="W65" s="41">
        <v>7</v>
      </c>
      <c r="X65" s="41">
        <v>7</v>
      </c>
      <c r="Y65" s="41"/>
      <c r="Z65" s="41"/>
      <c r="AA65" s="41">
        <v>1</v>
      </c>
      <c r="AB65" s="41"/>
      <c r="AC65" s="41">
        <v>3.5</v>
      </c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>
        <v>63</v>
      </c>
      <c r="BD65" s="41"/>
      <c r="BE65" s="41"/>
      <c r="BF65" s="41"/>
    </row>
    <row r="66" spans="1:59" ht="13.8" thickBot="1" x14ac:dyDescent="0.3">
      <c r="A66" s="178"/>
      <c r="B66" s="71"/>
      <c r="C66" s="66" t="s">
        <v>56</v>
      </c>
      <c r="D66" s="49">
        <v>130</v>
      </c>
      <c r="E66" s="41"/>
      <c r="F66" s="41"/>
      <c r="G66" s="41"/>
      <c r="H66" s="41"/>
      <c r="I66" s="41"/>
      <c r="J66" s="41"/>
      <c r="K66" s="41"/>
      <c r="L66" s="41">
        <v>5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>
        <v>0.5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>
        <v>60</v>
      </c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</row>
    <row r="67" spans="1:59" x14ac:dyDescent="0.25">
      <c r="A67" s="178"/>
      <c r="B67" s="22"/>
      <c r="C67" s="29" t="s">
        <v>36</v>
      </c>
      <c r="D67" s="43">
        <v>180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>
        <v>12</v>
      </c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>
        <v>20</v>
      </c>
      <c r="AZ67" s="41"/>
      <c r="BA67" s="41"/>
      <c r="BB67" s="41"/>
      <c r="BC67" s="41"/>
      <c r="BD67" s="41"/>
      <c r="BE67" s="41"/>
      <c r="BF67" s="41"/>
    </row>
    <row r="68" spans="1:59" ht="13.8" thickBot="1" x14ac:dyDescent="0.3">
      <c r="A68" s="179"/>
      <c r="B68" s="22"/>
      <c r="C68" s="66" t="s">
        <v>57</v>
      </c>
      <c r="D68" s="46">
        <v>50</v>
      </c>
      <c r="E68" s="41"/>
      <c r="F68" s="41">
        <v>50</v>
      </c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</row>
    <row r="69" spans="1:59" x14ac:dyDescent="0.25">
      <c r="A69" s="18"/>
      <c r="B69" s="22"/>
      <c r="C69" s="86"/>
      <c r="D69" s="46"/>
      <c r="E69" s="41">
        <f>SUM(E64:E68)</f>
        <v>0</v>
      </c>
      <c r="F69" s="41">
        <f t="shared" ref="F69:BF69" si="20">SUM(F64:F68)</f>
        <v>50</v>
      </c>
      <c r="G69" s="41">
        <f t="shared" si="20"/>
        <v>0</v>
      </c>
      <c r="H69" s="41">
        <f t="shared" si="20"/>
        <v>0</v>
      </c>
      <c r="I69" s="41">
        <f t="shared" si="20"/>
        <v>0</v>
      </c>
      <c r="J69" s="41">
        <f t="shared" si="20"/>
        <v>0</v>
      </c>
      <c r="K69" s="41">
        <f t="shared" si="20"/>
        <v>0</v>
      </c>
      <c r="L69" s="41">
        <f t="shared" si="20"/>
        <v>5</v>
      </c>
      <c r="M69" s="41">
        <f t="shared" si="20"/>
        <v>0</v>
      </c>
      <c r="N69" s="41">
        <f t="shared" si="20"/>
        <v>0</v>
      </c>
      <c r="O69" s="41">
        <f t="shared" si="20"/>
        <v>0</v>
      </c>
      <c r="P69" s="41">
        <f t="shared" si="20"/>
        <v>13.5</v>
      </c>
      <c r="Q69" s="41">
        <f t="shared" si="20"/>
        <v>0</v>
      </c>
      <c r="R69" s="41">
        <f t="shared" si="20"/>
        <v>5</v>
      </c>
      <c r="S69" s="41">
        <f t="shared" si="20"/>
        <v>0</v>
      </c>
      <c r="T69" s="41">
        <f t="shared" si="20"/>
        <v>0</v>
      </c>
      <c r="U69" s="41">
        <f t="shared" si="20"/>
        <v>88</v>
      </c>
      <c r="V69" s="41">
        <f t="shared" si="20"/>
        <v>50</v>
      </c>
      <c r="W69" s="41">
        <f t="shared" si="20"/>
        <v>17</v>
      </c>
      <c r="X69" s="41">
        <f t="shared" si="20"/>
        <v>31</v>
      </c>
      <c r="Y69" s="41">
        <f t="shared" si="20"/>
        <v>0</v>
      </c>
      <c r="Z69" s="41">
        <f t="shared" si="20"/>
        <v>0</v>
      </c>
      <c r="AA69" s="41">
        <f t="shared" si="20"/>
        <v>1.5</v>
      </c>
      <c r="AB69" s="41">
        <f t="shared" si="20"/>
        <v>12</v>
      </c>
      <c r="AC69" s="41">
        <f t="shared" si="20"/>
        <v>3.5</v>
      </c>
      <c r="AD69" s="41">
        <f t="shared" si="20"/>
        <v>0</v>
      </c>
      <c r="AE69" s="41">
        <f t="shared" si="20"/>
        <v>0</v>
      </c>
      <c r="AF69" s="41">
        <f t="shared" si="20"/>
        <v>0</v>
      </c>
      <c r="AG69" s="41">
        <f t="shared" si="20"/>
        <v>0</v>
      </c>
      <c r="AH69" s="41">
        <f t="shared" si="20"/>
        <v>0</v>
      </c>
      <c r="AI69" s="41">
        <f t="shared" si="20"/>
        <v>0</v>
      </c>
      <c r="AJ69" s="41">
        <f t="shared" si="20"/>
        <v>0</v>
      </c>
      <c r="AK69" s="41">
        <f t="shared" si="20"/>
        <v>0</v>
      </c>
      <c r="AL69" s="41">
        <f t="shared" si="20"/>
        <v>60</v>
      </c>
      <c r="AM69" s="41">
        <f t="shared" si="20"/>
        <v>0</v>
      </c>
      <c r="AN69" s="41">
        <f t="shared" si="20"/>
        <v>0</v>
      </c>
      <c r="AO69" s="41">
        <f t="shared" si="20"/>
        <v>0</v>
      </c>
      <c r="AP69" s="41">
        <f t="shared" si="20"/>
        <v>0</v>
      </c>
      <c r="AQ69" s="41">
        <f t="shared" si="20"/>
        <v>0</v>
      </c>
      <c r="AR69" s="41">
        <f t="shared" si="20"/>
        <v>0</v>
      </c>
      <c r="AS69" s="41">
        <f t="shared" si="20"/>
        <v>0</v>
      </c>
      <c r="AT69" s="41">
        <f t="shared" si="20"/>
        <v>0</v>
      </c>
      <c r="AU69" s="41">
        <f t="shared" si="20"/>
        <v>0</v>
      </c>
      <c r="AV69" s="41">
        <f t="shared" si="20"/>
        <v>0</v>
      </c>
      <c r="AW69" s="41">
        <f t="shared" si="20"/>
        <v>0</v>
      </c>
      <c r="AX69" s="41">
        <f t="shared" si="20"/>
        <v>0</v>
      </c>
      <c r="AY69" s="41">
        <f t="shared" si="20"/>
        <v>20</v>
      </c>
      <c r="AZ69" s="41">
        <f t="shared" si="20"/>
        <v>0</v>
      </c>
      <c r="BA69" s="41">
        <f t="shared" si="20"/>
        <v>0</v>
      </c>
      <c r="BB69" s="41">
        <f t="shared" si="20"/>
        <v>0</v>
      </c>
      <c r="BC69" s="41">
        <f t="shared" si="20"/>
        <v>63</v>
      </c>
      <c r="BD69" s="41">
        <f t="shared" si="20"/>
        <v>0</v>
      </c>
      <c r="BE69" s="41">
        <f t="shared" si="20"/>
        <v>0</v>
      </c>
      <c r="BF69" s="41">
        <f t="shared" si="20"/>
        <v>0</v>
      </c>
    </row>
    <row r="70" spans="1:59" ht="13.8" thickBot="1" x14ac:dyDescent="0.3">
      <c r="A70" s="16"/>
      <c r="B70" s="4"/>
      <c r="C70" s="29"/>
      <c r="D70" s="30"/>
      <c r="E70" s="41">
        <f>E$2*E69/1000</f>
        <v>0</v>
      </c>
      <c r="F70" s="41">
        <f t="shared" ref="F70:BF70" si="21">F$2*F69/1000</f>
        <v>2.35</v>
      </c>
      <c r="G70" s="41">
        <f t="shared" si="21"/>
        <v>0</v>
      </c>
      <c r="H70" s="41">
        <f t="shared" si="21"/>
        <v>0</v>
      </c>
      <c r="I70" s="41">
        <f t="shared" si="21"/>
        <v>0</v>
      </c>
      <c r="J70" s="41">
        <f t="shared" si="21"/>
        <v>0</v>
      </c>
      <c r="K70" s="41">
        <f t="shared" si="21"/>
        <v>0</v>
      </c>
      <c r="L70" s="41">
        <f t="shared" si="21"/>
        <v>3</v>
      </c>
      <c r="M70" s="41">
        <f t="shared" si="21"/>
        <v>0</v>
      </c>
      <c r="N70" s="41">
        <f t="shared" si="21"/>
        <v>0</v>
      </c>
      <c r="O70" s="41">
        <f t="shared" si="21"/>
        <v>0</v>
      </c>
      <c r="P70" s="41">
        <f t="shared" si="21"/>
        <v>2.0249999999999999</v>
      </c>
      <c r="Q70" s="41">
        <f t="shared" si="21"/>
        <v>0</v>
      </c>
      <c r="R70" s="41">
        <f t="shared" si="21"/>
        <v>0.55000000000000004</v>
      </c>
      <c r="S70" s="41">
        <f t="shared" si="21"/>
        <v>0</v>
      </c>
      <c r="T70" s="41">
        <f t="shared" si="21"/>
        <v>0</v>
      </c>
      <c r="U70" s="41">
        <f t="shared" si="21"/>
        <v>0.88</v>
      </c>
      <c r="V70" s="41">
        <f t="shared" si="21"/>
        <v>1.5</v>
      </c>
      <c r="W70" s="41">
        <f t="shared" si="21"/>
        <v>0.59499999999999997</v>
      </c>
      <c r="X70" s="41">
        <f t="shared" si="21"/>
        <v>0.62</v>
      </c>
      <c r="Y70" s="41">
        <f t="shared" si="21"/>
        <v>0</v>
      </c>
      <c r="Z70" s="41">
        <f t="shared" si="21"/>
        <v>0</v>
      </c>
      <c r="AA70" s="41">
        <f t="shared" si="21"/>
        <v>1.7999999999999999E-2</v>
      </c>
      <c r="AB70" s="41">
        <f t="shared" si="21"/>
        <v>0.84</v>
      </c>
      <c r="AC70" s="41">
        <f t="shared" si="21"/>
        <v>0.1225</v>
      </c>
      <c r="AD70" s="41">
        <f t="shared" si="21"/>
        <v>0</v>
      </c>
      <c r="AE70" s="41">
        <f t="shared" si="21"/>
        <v>0</v>
      </c>
      <c r="AF70" s="41">
        <f t="shared" si="21"/>
        <v>0</v>
      </c>
      <c r="AG70" s="41">
        <f t="shared" si="21"/>
        <v>0</v>
      </c>
      <c r="AH70" s="41">
        <f t="shared" si="21"/>
        <v>0</v>
      </c>
      <c r="AI70" s="41">
        <f t="shared" si="21"/>
        <v>0</v>
      </c>
      <c r="AJ70" s="41">
        <f t="shared" si="21"/>
        <v>0</v>
      </c>
      <c r="AK70" s="41">
        <f t="shared" si="21"/>
        <v>0</v>
      </c>
      <c r="AL70" s="41">
        <f t="shared" si="21"/>
        <v>3.3</v>
      </c>
      <c r="AM70" s="41">
        <f t="shared" si="21"/>
        <v>0</v>
      </c>
      <c r="AN70" s="41">
        <f t="shared" si="21"/>
        <v>0</v>
      </c>
      <c r="AO70" s="41">
        <f t="shared" si="21"/>
        <v>0</v>
      </c>
      <c r="AP70" s="41">
        <f t="shared" si="21"/>
        <v>0</v>
      </c>
      <c r="AQ70" s="41">
        <f t="shared" si="21"/>
        <v>0</v>
      </c>
      <c r="AR70" s="41">
        <f t="shared" si="21"/>
        <v>0</v>
      </c>
      <c r="AS70" s="41">
        <f t="shared" si="21"/>
        <v>0</v>
      </c>
      <c r="AT70" s="41">
        <f t="shared" si="21"/>
        <v>0</v>
      </c>
      <c r="AU70" s="41">
        <f t="shared" si="21"/>
        <v>0</v>
      </c>
      <c r="AV70" s="41">
        <f t="shared" si="21"/>
        <v>0</v>
      </c>
      <c r="AW70" s="41">
        <f t="shared" si="21"/>
        <v>0</v>
      </c>
      <c r="AX70" s="41">
        <f t="shared" si="21"/>
        <v>0</v>
      </c>
      <c r="AY70" s="41">
        <f t="shared" si="21"/>
        <v>2</v>
      </c>
      <c r="AZ70" s="41">
        <f t="shared" si="21"/>
        <v>0</v>
      </c>
      <c r="BA70" s="41">
        <f t="shared" si="21"/>
        <v>0</v>
      </c>
      <c r="BB70" s="41">
        <f t="shared" si="21"/>
        <v>0</v>
      </c>
      <c r="BC70" s="41">
        <f t="shared" si="21"/>
        <v>15.75</v>
      </c>
      <c r="BD70" s="41">
        <f t="shared" si="21"/>
        <v>0</v>
      </c>
      <c r="BE70" s="41">
        <f t="shared" si="21"/>
        <v>0</v>
      </c>
      <c r="BF70" s="41">
        <f t="shared" si="21"/>
        <v>0</v>
      </c>
      <c r="BG70" s="95">
        <f>SUM(E70:BF70)</f>
        <v>33.5505</v>
      </c>
    </row>
    <row r="71" spans="1:59" ht="27" thickBot="1" x14ac:dyDescent="0.3">
      <c r="A71" s="177" t="s">
        <v>38</v>
      </c>
      <c r="B71" s="22"/>
      <c r="C71" s="65" t="s">
        <v>138</v>
      </c>
      <c r="D71" s="42">
        <v>180</v>
      </c>
      <c r="E71" s="41"/>
      <c r="F71" s="41"/>
      <c r="G71" s="41"/>
      <c r="H71" s="41"/>
      <c r="I71" s="41"/>
      <c r="J71" s="41"/>
      <c r="K71" s="41">
        <v>0.14000000000000001</v>
      </c>
      <c r="L71" s="41">
        <v>4</v>
      </c>
      <c r="M71" s="41">
        <v>44</v>
      </c>
      <c r="N71" s="41"/>
      <c r="O71" s="41"/>
      <c r="P71" s="41"/>
      <c r="Q71" s="41"/>
      <c r="R71" s="41">
        <v>3</v>
      </c>
      <c r="S71" s="41"/>
      <c r="T71" s="41"/>
      <c r="U71" s="41">
        <v>170</v>
      </c>
      <c r="V71" s="41"/>
      <c r="W71" s="41">
        <v>20</v>
      </c>
      <c r="X71" s="41">
        <v>20</v>
      </c>
      <c r="Y71" s="41"/>
      <c r="Z71" s="41"/>
      <c r="AA71" s="41">
        <v>1</v>
      </c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>
        <v>55</v>
      </c>
      <c r="BB71" s="41"/>
      <c r="BC71" s="41"/>
      <c r="BD71" s="41"/>
      <c r="BE71" s="41"/>
      <c r="BF71" s="41"/>
    </row>
    <row r="72" spans="1:59" ht="13.8" thickBot="1" x14ac:dyDescent="0.3">
      <c r="A72" s="178"/>
      <c r="B72" s="13"/>
      <c r="C72" s="66" t="s">
        <v>48</v>
      </c>
      <c r="D72" s="43">
        <v>180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>
        <v>10</v>
      </c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>
        <v>0.6</v>
      </c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</row>
    <row r="73" spans="1:59" ht="13.8" thickBot="1" x14ac:dyDescent="0.3">
      <c r="A73" s="179"/>
      <c r="B73" s="22"/>
      <c r="C73" s="66" t="s">
        <v>49</v>
      </c>
      <c r="D73" s="42">
        <v>30</v>
      </c>
      <c r="E73" s="41">
        <v>30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</row>
    <row r="74" spans="1:59" x14ac:dyDescent="0.25">
      <c r="A74" s="18"/>
      <c r="B74" s="22"/>
      <c r="C74" s="86"/>
      <c r="D74" s="42"/>
      <c r="E74" s="41">
        <f>SUM(E71:E73)</f>
        <v>30</v>
      </c>
      <c r="F74" s="41">
        <f t="shared" ref="F74:BF74" si="22">SUM(F71:F73)</f>
        <v>0</v>
      </c>
      <c r="G74" s="41">
        <f t="shared" si="22"/>
        <v>0</v>
      </c>
      <c r="H74" s="41">
        <f t="shared" si="22"/>
        <v>0</v>
      </c>
      <c r="I74" s="41">
        <f t="shared" si="22"/>
        <v>0</v>
      </c>
      <c r="J74" s="41">
        <f t="shared" si="22"/>
        <v>0</v>
      </c>
      <c r="K74" s="41">
        <f t="shared" si="22"/>
        <v>0.14000000000000001</v>
      </c>
      <c r="L74" s="41">
        <f t="shared" si="22"/>
        <v>4</v>
      </c>
      <c r="M74" s="41">
        <f t="shared" si="22"/>
        <v>44</v>
      </c>
      <c r="N74" s="41">
        <f t="shared" si="22"/>
        <v>0</v>
      </c>
      <c r="O74" s="41">
        <f t="shared" si="22"/>
        <v>0</v>
      </c>
      <c r="P74" s="41">
        <f t="shared" si="22"/>
        <v>0</v>
      </c>
      <c r="Q74" s="41">
        <f t="shared" si="22"/>
        <v>0</v>
      </c>
      <c r="R74" s="41">
        <f t="shared" si="22"/>
        <v>3</v>
      </c>
      <c r="S74" s="41">
        <f t="shared" si="22"/>
        <v>0</v>
      </c>
      <c r="T74" s="41">
        <f t="shared" si="22"/>
        <v>0</v>
      </c>
      <c r="U74" s="41">
        <f t="shared" si="22"/>
        <v>170</v>
      </c>
      <c r="V74" s="41">
        <f t="shared" si="22"/>
        <v>0</v>
      </c>
      <c r="W74" s="41">
        <f t="shared" si="22"/>
        <v>20</v>
      </c>
      <c r="X74" s="41">
        <f t="shared" si="22"/>
        <v>20</v>
      </c>
      <c r="Y74" s="41">
        <f t="shared" si="22"/>
        <v>0</v>
      </c>
      <c r="Z74" s="41">
        <f t="shared" si="22"/>
        <v>0</v>
      </c>
      <c r="AA74" s="41">
        <f t="shared" si="22"/>
        <v>1</v>
      </c>
      <c r="AB74" s="41">
        <f t="shared" si="22"/>
        <v>10</v>
      </c>
      <c r="AC74" s="41">
        <f t="shared" si="22"/>
        <v>0</v>
      </c>
      <c r="AD74" s="41">
        <f t="shared" si="22"/>
        <v>0</v>
      </c>
      <c r="AE74" s="41">
        <f t="shared" si="22"/>
        <v>0</v>
      </c>
      <c r="AF74" s="41">
        <f t="shared" si="22"/>
        <v>0</v>
      </c>
      <c r="AG74" s="41">
        <f t="shared" si="22"/>
        <v>0</v>
      </c>
      <c r="AH74" s="41">
        <f t="shared" si="22"/>
        <v>0</v>
      </c>
      <c r="AI74" s="41">
        <f t="shared" si="22"/>
        <v>0</v>
      </c>
      <c r="AJ74" s="41">
        <f t="shared" si="22"/>
        <v>0</v>
      </c>
      <c r="AK74" s="41">
        <f t="shared" si="22"/>
        <v>0</v>
      </c>
      <c r="AL74" s="41">
        <f t="shared" si="22"/>
        <v>0</v>
      </c>
      <c r="AM74" s="41">
        <f t="shared" si="22"/>
        <v>0</v>
      </c>
      <c r="AN74" s="41">
        <f t="shared" si="22"/>
        <v>0</v>
      </c>
      <c r="AO74" s="41">
        <f t="shared" si="22"/>
        <v>0</v>
      </c>
      <c r="AP74" s="41">
        <f t="shared" si="22"/>
        <v>0</v>
      </c>
      <c r="AQ74" s="41">
        <f t="shared" si="22"/>
        <v>0</v>
      </c>
      <c r="AR74" s="41">
        <f t="shared" si="22"/>
        <v>0</v>
      </c>
      <c r="AS74" s="41">
        <f t="shared" si="22"/>
        <v>0.6</v>
      </c>
      <c r="AT74" s="41">
        <f t="shared" si="22"/>
        <v>0</v>
      </c>
      <c r="AU74" s="41">
        <f t="shared" si="22"/>
        <v>0</v>
      </c>
      <c r="AV74" s="41">
        <f t="shared" si="22"/>
        <v>0</v>
      </c>
      <c r="AW74" s="41">
        <f t="shared" si="22"/>
        <v>0</v>
      </c>
      <c r="AX74" s="41">
        <f t="shared" si="22"/>
        <v>0</v>
      </c>
      <c r="AY74" s="41">
        <f t="shared" si="22"/>
        <v>0</v>
      </c>
      <c r="AZ74" s="41">
        <f t="shared" si="22"/>
        <v>0</v>
      </c>
      <c r="BA74" s="41">
        <f t="shared" si="22"/>
        <v>55</v>
      </c>
      <c r="BB74" s="41">
        <f t="shared" si="22"/>
        <v>0</v>
      </c>
      <c r="BC74" s="41">
        <f t="shared" si="22"/>
        <v>0</v>
      </c>
      <c r="BD74" s="41">
        <f t="shared" si="22"/>
        <v>0</v>
      </c>
      <c r="BE74" s="41">
        <f t="shared" si="22"/>
        <v>0</v>
      </c>
      <c r="BF74" s="41">
        <f t="shared" si="22"/>
        <v>0</v>
      </c>
    </row>
    <row r="75" spans="1:59" x14ac:dyDescent="0.25">
      <c r="A75" s="18"/>
      <c r="B75" s="22"/>
      <c r="C75" s="86"/>
      <c r="D75" s="42"/>
      <c r="E75" s="41">
        <f>E$2*E74/1000</f>
        <v>2.25</v>
      </c>
      <c r="F75" s="41">
        <f t="shared" ref="F75:BF75" si="23">F$2*F74/1000</f>
        <v>0</v>
      </c>
      <c r="G75" s="41">
        <f t="shared" si="23"/>
        <v>0</v>
      </c>
      <c r="H75" s="41">
        <f t="shared" si="23"/>
        <v>0</v>
      </c>
      <c r="I75" s="41">
        <f t="shared" si="23"/>
        <v>0</v>
      </c>
      <c r="J75" s="41">
        <f t="shared" si="23"/>
        <v>0</v>
      </c>
      <c r="K75" s="41">
        <f t="shared" si="23"/>
        <v>3.7800000000000007E-2</v>
      </c>
      <c r="L75" s="41">
        <f t="shared" si="23"/>
        <v>2.4</v>
      </c>
      <c r="M75" s="41">
        <f t="shared" si="23"/>
        <v>2.2000000000000002</v>
      </c>
      <c r="N75" s="41">
        <f t="shared" si="23"/>
        <v>0</v>
      </c>
      <c r="O75" s="41">
        <f t="shared" si="23"/>
        <v>0</v>
      </c>
      <c r="P75" s="41">
        <f t="shared" si="23"/>
        <v>0</v>
      </c>
      <c r="Q75" s="41">
        <f t="shared" si="23"/>
        <v>0</v>
      </c>
      <c r="R75" s="41">
        <f t="shared" si="23"/>
        <v>0.33</v>
      </c>
      <c r="S75" s="41">
        <f t="shared" si="23"/>
        <v>0</v>
      </c>
      <c r="T75" s="41">
        <f t="shared" si="23"/>
        <v>0</v>
      </c>
      <c r="U75" s="41">
        <f t="shared" si="23"/>
        <v>1.7</v>
      </c>
      <c r="V75" s="41">
        <f t="shared" si="23"/>
        <v>0</v>
      </c>
      <c r="W75" s="41">
        <f t="shared" si="23"/>
        <v>0.7</v>
      </c>
      <c r="X75" s="41">
        <f t="shared" si="23"/>
        <v>0.4</v>
      </c>
      <c r="Y75" s="41">
        <f t="shared" si="23"/>
        <v>0</v>
      </c>
      <c r="Z75" s="41">
        <f t="shared" si="23"/>
        <v>0</v>
      </c>
      <c r="AA75" s="41">
        <f t="shared" si="23"/>
        <v>1.2E-2</v>
      </c>
      <c r="AB75" s="41">
        <f t="shared" si="23"/>
        <v>0.7</v>
      </c>
      <c r="AC75" s="41">
        <f t="shared" si="23"/>
        <v>0</v>
      </c>
      <c r="AD75" s="41">
        <f t="shared" si="23"/>
        <v>0</v>
      </c>
      <c r="AE75" s="41">
        <f t="shared" si="23"/>
        <v>0</v>
      </c>
      <c r="AF75" s="41">
        <f t="shared" si="23"/>
        <v>0</v>
      </c>
      <c r="AG75" s="41">
        <f t="shared" si="23"/>
        <v>0</v>
      </c>
      <c r="AH75" s="41">
        <f t="shared" si="23"/>
        <v>0</v>
      </c>
      <c r="AI75" s="41">
        <f t="shared" si="23"/>
        <v>0</v>
      </c>
      <c r="AJ75" s="41">
        <f t="shared" si="23"/>
        <v>0</v>
      </c>
      <c r="AK75" s="41">
        <f t="shared" si="23"/>
        <v>0</v>
      </c>
      <c r="AL75" s="41">
        <f t="shared" si="23"/>
        <v>0</v>
      </c>
      <c r="AM75" s="41">
        <f t="shared" si="23"/>
        <v>0</v>
      </c>
      <c r="AN75" s="41">
        <f t="shared" si="23"/>
        <v>0</v>
      </c>
      <c r="AO75" s="41">
        <f t="shared" si="23"/>
        <v>0</v>
      </c>
      <c r="AP75" s="41">
        <f t="shared" si="23"/>
        <v>0</v>
      </c>
      <c r="AQ75" s="41">
        <f t="shared" si="23"/>
        <v>0</v>
      </c>
      <c r="AR75" s="41">
        <f t="shared" si="23"/>
        <v>0</v>
      </c>
      <c r="AS75" s="41">
        <f t="shared" si="23"/>
        <v>0.21</v>
      </c>
      <c r="AT75" s="41">
        <f t="shared" si="23"/>
        <v>0</v>
      </c>
      <c r="AU75" s="41">
        <f t="shared" si="23"/>
        <v>0</v>
      </c>
      <c r="AV75" s="41">
        <f t="shared" si="23"/>
        <v>0</v>
      </c>
      <c r="AW75" s="41">
        <f t="shared" si="23"/>
        <v>0</v>
      </c>
      <c r="AX75" s="41">
        <f t="shared" si="23"/>
        <v>0</v>
      </c>
      <c r="AY75" s="41">
        <f t="shared" si="23"/>
        <v>0</v>
      </c>
      <c r="AZ75" s="41">
        <f t="shared" si="23"/>
        <v>0</v>
      </c>
      <c r="BA75" s="41">
        <f t="shared" si="23"/>
        <v>15.4</v>
      </c>
      <c r="BB75" s="41">
        <f t="shared" si="23"/>
        <v>0</v>
      </c>
      <c r="BC75" s="41">
        <f t="shared" si="23"/>
        <v>0</v>
      </c>
      <c r="BD75" s="41">
        <f t="shared" si="23"/>
        <v>0</v>
      </c>
      <c r="BE75" s="41">
        <f t="shared" si="23"/>
        <v>0</v>
      </c>
      <c r="BF75" s="41">
        <f t="shared" si="23"/>
        <v>0</v>
      </c>
      <c r="BG75" s="95">
        <f>SUM(E75:BF75)</f>
        <v>26.3398</v>
      </c>
    </row>
    <row r="76" spans="1:59" x14ac:dyDescent="0.25">
      <c r="A76" s="18"/>
      <c r="B76" s="22"/>
      <c r="C76" s="86"/>
      <c r="D76" s="42"/>
      <c r="E76" s="41">
        <f>SUM(E74,E69,E62)</f>
        <v>60</v>
      </c>
      <c r="F76" s="41">
        <f t="shared" ref="F76:BF76" si="24">SUM(F74,F69,F62)</f>
        <v>50</v>
      </c>
      <c r="G76" s="41">
        <f t="shared" si="24"/>
        <v>0</v>
      </c>
      <c r="H76" s="41">
        <f t="shared" si="24"/>
        <v>0</v>
      </c>
      <c r="I76" s="41">
        <f t="shared" si="24"/>
        <v>0</v>
      </c>
      <c r="J76" s="41">
        <f t="shared" si="24"/>
        <v>0</v>
      </c>
      <c r="K76" s="41">
        <f t="shared" si="24"/>
        <v>0.14000000000000001</v>
      </c>
      <c r="L76" s="41">
        <f t="shared" si="24"/>
        <v>22</v>
      </c>
      <c r="M76" s="41">
        <f t="shared" si="24"/>
        <v>304</v>
      </c>
      <c r="N76" s="41">
        <f t="shared" si="24"/>
        <v>0</v>
      </c>
      <c r="O76" s="41">
        <f t="shared" si="24"/>
        <v>0</v>
      </c>
      <c r="P76" s="41">
        <f t="shared" si="24"/>
        <v>13.5</v>
      </c>
      <c r="Q76" s="41">
        <f t="shared" si="24"/>
        <v>0</v>
      </c>
      <c r="R76" s="41">
        <f t="shared" si="24"/>
        <v>8</v>
      </c>
      <c r="S76" s="41">
        <f t="shared" si="24"/>
        <v>0</v>
      </c>
      <c r="T76" s="41">
        <f t="shared" si="24"/>
        <v>130</v>
      </c>
      <c r="U76" s="41">
        <f t="shared" si="24"/>
        <v>258</v>
      </c>
      <c r="V76" s="41">
        <f t="shared" si="24"/>
        <v>50</v>
      </c>
      <c r="W76" s="41">
        <f t="shared" si="24"/>
        <v>37</v>
      </c>
      <c r="X76" s="41">
        <f t="shared" si="24"/>
        <v>51</v>
      </c>
      <c r="Y76" s="41">
        <f t="shared" si="24"/>
        <v>0</v>
      </c>
      <c r="Z76" s="41">
        <f t="shared" si="24"/>
        <v>0</v>
      </c>
      <c r="AA76" s="41">
        <f t="shared" si="24"/>
        <v>3</v>
      </c>
      <c r="AB76" s="41">
        <f t="shared" si="24"/>
        <v>36.5</v>
      </c>
      <c r="AC76" s="41">
        <f t="shared" si="24"/>
        <v>3.5</v>
      </c>
      <c r="AD76" s="41">
        <f t="shared" si="24"/>
        <v>0</v>
      </c>
      <c r="AE76" s="41">
        <f t="shared" si="24"/>
        <v>0</v>
      </c>
      <c r="AF76" s="41">
        <f t="shared" si="24"/>
        <v>0</v>
      </c>
      <c r="AG76" s="41">
        <f t="shared" si="24"/>
        <v>0</v>
      </c>
      <c r="AH76" s="41">
        <f t="shared" si="24"/>
        <v>0</v>
      </c>
      <c r="AI76" s="41">
        <f t="shared" si="24"/>
        <v>0</v>
      </c>
      <c r="AJ76" s="41">
        <f t="shared" si="24"/>
        <v>12</v>
      </c>
      <c r="AK76" s="41">
        <f t="shared" si="24"/>
        <v>12</v>
      </c>
      <c r="AL76" s="41">
        <f t="shared" si="24"/>
        <v>60</v>
      </c>
      <c r="AM76" s="41">
        <f t="shared" si="24"/>
        <v>0</v>
      </c>
      <c r="AN76" s="41">
        <f t="shared" si="24"/>
        <v>0</v>
      </c>
      <c r="AO76" s="41">
        <f t="shared" si="24"/>
        <v>0</v>
      </c>
      <c r="AP76" s="41">
        <f t="shared" si="24"/>
        <v>0</v>
      </c>
      <c r="AQ76" s="41">
        <f t="shared" si="24"/>
        <v>0</v>
      </c>
      <c r="AR76" s="41">
        <f t="shared" si="24"/>
        <v>0</v>
      </c>
      <c r="AS76" s="41">
        <f t="shared" si="24"/>
        <v>0.6</v>
      </c>
      <c r="AT76" s="41">
        <f t="shared" si="24"/>
        <v>2</v>
      </c>
      <c r="AU76" s="41">
        <f t="shared" si="24"/>
        <v>0</v>
      </c>
      <c r="AV76" s="41">
        <f t="shared" si="24"/>
        <v>0</v>
      </c>
      <c r="AW76" s="41">
        <f t="shared" si="24"/>
        <v>0</v>
      </c>
      <c r="AX76" s="41">
        <f t="shared" si="24"/>
        <v>0</v>
      </c>
      <c r="AY76" s="41">
        <f t="shared" si="24"/>
        <v>20</v>
      </c>
      <c r="AZ76" s="41">
        <f t="shared" si="24"/>
        <v>0</v>
      </c>
      <c r="BA76" s="41">
        <f t="shared" si="24"/>
        <v>55</v>
      </c>
      <c r="BB76" s="41">
        <f t="shared" si="24"/>
        <v>0</v>
      </c>
      <c r="BC76" s="41">
        <f t="shared" si="24"/>
        <v>63</v>
      </c>
      <c r="BD76" s="41">
        <f t="shared" si="24"/>
        <v>0</v>
      </c>
      <c r="BE76" s="41">
        <f t="shared" si="24"/>
        <v>0</v>
      </c>
      <c r="BF76" s="41">
        <f t="shared" si="24"/>
        <v>0</v>
      </c>
    </row>
    <row r="77" spans="1:59" x14ac:dyDescent="0.25">
      <c r="A77" s="18"/>
      <c r="B77" s="22"/>
      <c r="C77" s="86"/>
      <c r="D77" s="42"/>
      <c r="E77" s="41">
        <f>E$2*E76/1000</f>
        <v>4.5</v>
      </c>
      <c r="F77" s="41">
        <f t="shared" ref="F77:BF77" si="25">F$2*F76/1000</f>
        <v>2.35</v>
      </c>
      <c r="G77" s="41">
        <f t="shared" si="25"/>
        <v>0</v>
      </c>
      <c r="H77" s="41">
        <f t="shared" si="25"/>
        <v>0</v>
      </c>
      <c r="I77" s="41">
        <f t="shared" si="25"/>
        <v>0</v>
      </c>
      <c r="J77" s="41">
        <f t="shared" si="25"/>
        <v>0</v>
      </c>
      <c r="K77" s="41">
        <f t="shared" si="25"/>
        <v>3.7800000000000007E-2</v>
      </c>
      <c r="L77" s="41">
        <f t="shared" si="25"/>
        <v>13.2</v>
      </c>
      <c r="M77" s="41">
        <f t="shared" si="25"/>
        <v>15.2</v>
      </c>
      <c r="N77" s="41">
        <f t="shared" si="25"/>
        <v>0</v>
      </c>
      <c r="O77" s="41">
        <f t="shared" si="25"/>
        <v>0</v>
      </c>
      <c r="P77" s="41">
        <f t="shared" si="25"/>
        <v>2.0249999999999999</v>
      </c>
      <c r="Q77" s="41">
        <f t="shared" si="25"/>
        <v>0</v>
      </c>
      <c r="R77" s="41">
        <f t="shared" si="25"/>
        <v>0.88</v>
      </c>
      <c r="S77" s="41">
        <f t="shared" si="25"/>
        <v>0</v>
      </c>
      <c r="T77" s="41">
        <f t="shared" si="25"/>
        <v>13</v>
      </c>
      <c r="U77" s="41">
        <f t="shared" si="25"/>
        <v>2.58</v>
      </c>
      <c r="V77" s="41">
        <f t="shared" si="25"/>
        <v>1.5</v>
      </c>
      <c r="W77" s="41">
        <f t="shared" si="25"/>
        <v>1.2949999999999999</v>
      </c>
      <c r="X77" s="41">
        <f t="shared" si="25"/>
        <v>1.02</v>
      </c>
      <c r="Y77" s="41">
        <f t="shared" si="25"/>
        <v>0</v>
      </c>
      <c r="Z77" s="41">
        <f t="shared" si="25"/>
        <v>0</v>
      </c>
      <c r="AA77" s="41">
        <f t="shared" si="25"/>
        <v>3.5999999999999997E-2</v>
      </c>
      <c r="AB77" s="41">
        <f t="shared" si="25"/>
        <v>2.5550000000000002</v>
      </c>
      <c r="AC77" s="41">
        <f t="shared" si="25"/>
        <v>0.1225</v>
      </c>
      <c r="AD77" s="41">
        <f t="shared" si="25"/>
        <v>0</v>
      </c>
      <c r="AE77" s="41">
        <f t="shared" si="25"/>
        <v>0</v>
      </c>
      <c r="AF77" s="41">
        <f t="shared" si="25"/>
        <v>0</v>
      </c>
      <c r="AG77" s="41">
        <f t="shared" si="25"/>
        <v>0</v>
      </c>
      <c r="AH77" s="41">
        <f t="shared" si="25"/>
        <v>0</v>
      </c>
      <c r="AI77" s="41">
        <f t="shared" si="25"/>
        <v>0</v>
      </c>
      <c r="AJ77" s="41">
        <f t="shared" si="25"/>
        <v>0.40799999999999997</v>
      </c>
      <c r="AK77" s="41">
        <f t="shared" si="25"/>
        <v>1.2</v>
      </c>
      <c r="AL77" s="41">
        <f t="shared" si="25"/>
        <v>3.3</v>
      </c>
      <c r="AM77" s="41">
        <f t="shared" si="25"/>
        <v>0</v>
      </c>
      <c r="AN77" s="41">
        <f t="shared" si="25"/>
        <v>0</v>
      </c>
      <c r="AO77" s="41">
        <f t="shared" si="25"/>
        <v>0</v>
      </c>
      <c r="AP77" s="41">
        <f t="shared" si="25"/>
        <v>0</v>
      </c>
      <c r="AQ77" s="41">
        <f t="shared" si="25"/>
        <v>0</v>
      </c>
      <c r="AR77" s="41">
        <f t="shared" si="25"/>
        <v>0</v>
      </c>
      <c r="AS77" s="41">
        <f t="shared" si="25"/>
        <v>0.21</v>
      </c>
      <c r="AT77" s="41">
        <f t="shared" si="25"/>
        <v>0.84</v>
      </c>
      <c r="AU77" s="41">
        <f t="shared" si="25"/>
        <v>0</v>
      </c>
      <c r="AV77" s="41">
        <f t="shared" si="25"/>
        <v>0</v>
      </c>
      <c r="AW77" s="41">
        <f t="shared" si="25"/>
        <v>0</v>
      </c>
      <c r="AX77" s="41">
        <f t="shared" si="25"/>
        <v>0</v>
      </c>
      <c r="AY77" s="41">
        <f t="shared" si="25"/>
        <v>2</v>
      </c>
      <c r="AZ77" s="41">
        <f t="shared" si="25"/>
        <v>0</v>
      </c>
      <c r="BA77" s="41">
        <f t="shared" si="25"/>
        <v>15.4</v>
      </c>
      <c r="BB77" s="41">
        <f t="shared" si="25"/>
        <v>0</v>
      </c>
      <c r="BC77" s="41">
        <f t="shared" si="25"/>
        <v>15.75</v>
      </c>
      <c r="BD77" s="41">
        <f t="shared" si="25"/>
        <v>0</v>
      </c>
      <c r="BE77" s="41">
        <f t="shared" si="25"/>
        <v>0</v>
      </c>
      <c r="BF77" s="41">
        <f t="shared" si="25"/>
        <v>0</v>
      </c>
      <c r="BG77" s="95">
        <f>SUM(E77:BF77)</f>
        <v>99.409300000000016</v>
      </c>
    </row>
    <row r="78" spans="1:59" s="12" customFormat="1" ht="13.8" thickBot="1" x14ac:dyDescent="0.3">
      <c r="A78" s="27" t="s">
        <v>58</v>
      </c>
      <c r="B78" s="22"/>
      <c r="C78" s="33"/>
      <c r="D78" s="47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</row>
    <row r="79" spans="1:59" ht="13.8" thickBot="1" x14ac:dyDescent="0.3">
      <c r="A79" s="186" t="s">
        <v>53</v>
      </c>
      <c r="B79" s="22"/>
      <c r="C79" s="65" t="s">
        <v>59</v>
      </c>
      <c r="D79" s="30">
        <v>5</v>
      </c>
      <c r="E79" s="41"/>
      <c r="F79" s="41"/>
      <c r="G79" s="41"/>
      <c r="H79" s="41"/>
      <c r="I79" s="41"/>
      <c r="J79" s="41"/>
      <c r="K79" s="41"/>
      <c r="L79" s="41">
        <v>10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</row>
    <row r="80" spans="1:59" ht="13.8" thickBot="1" x14ac:dyDescent="0.3">
      <c r="A80" s="187"/>
      <c r="B80" s="22"/>
      <c r="C80" s="66" t="s">
        <v>49</v>
      </c>
      <c r="D80" s="46">
        <v>30</v>
      </c>
      <c r="E80" s="41">
        <v>30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</row>
    <row r="81" spans="1:59" ht="13.8" thickBot="1" x14ac:dyDescent="0.3">
      <c r="A81" s="187"/>
      <c r="B81" s="70"/>
      <c r="C81" s="66" t="s">
        <v>60</v>
      </c>
      <c r="D81" s="46">
        <v>10</v>
      </c>
      <c r="E81" s="41"/>
      <c r="F81" s="41"/>
      <c r="G81" s="41"/>
      <c r="H81" s="41"/>
      <c r="I81" s="41"/>
      <c r="J81" s="41">
        <v>10</v>
      </c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</row>
    <row r="82" spans="1:59" ht="13.8" thickBot="1" x14ac:dyDescent="0.3">
      <c r="A82" s="187"/>
      <c r="B82" s="22"/>
      <c r="C82" s="66" t="s">
        <v>61</v>
      </c>
      <c r="D82" s="43">
        <v>180</v>
      </c>
      <c r="E82" s="41"/>
      <c r="F82" s="41"/>
      <c r="G82" s="41"/>
      <c r="H82" s="41"/>
      <c r="I82" s="41"/>
      <c r="J82" s="41"/>
      <c r="K82" s="41"/>
      <c r="L82" s="41">
        <v>3</v>
      </c>
      <c r="M82" s="41">
        <v>135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>
        <v>0.5</v>
      </c>
      <c r="AB82" s="41">
        <v>4.5</v>
      </c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>
        <v>18</v>
      </c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</row>
    <row r="83" spans="1:59" ht="13.8" thickBot="1" x14ac:dyDescent="0.3">
      <c r="A83" s="187"/>
      <c r="B83" s="22"/>
      <c r="C83" s="66" t="s">
        <v>62</v>
      </c>
      <c r="D83" s="30">
        <v>180</v>
      </c>
      <c r="E83" s="41"/>
      <c r="F83" s="41"/>
      <c r="G83" s="41"/>
      <c r="H83" s="41"/>
      <c r="I83" s="41"/>
      <c r="J83" s="41"/>
      <c r="K83" s="41"/>
      <c r="L83" s="41"/>
      <c r="M83" s="41">
        <v>92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>
        <v>10</v>
      </c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>
        <v>0.6</v>
      </c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</row>
    <row r="84" spans="1:59" s="7" customFormat="1" x14ac:dyDescent="0.25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  <row r="85" spans="1:59" x14ac:dyDescent="0.25">
      <c r="A85" s="25" t="s">
        <v>63</v>
      </c>
      <c r="B85" s="71"/>
      <c r="C85" s="110" t="s">
        <v>177</v>
      </c>
      <c r="D85" s="53">
        <v>180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>
        <v>180</v>
      </c>
      <c r="AW85" s="41"/>
      <c r="AX85" s="41"/>
      <c r="AY85" s="41"/>
      <c r="AZ85" s="41"/>
      <c r="BA85" s="41"/>
      <c r="BB85" s="41"/>
      <c r="BC85" s="41"/>
      <c r="BD85" s="41"/>
      <c r="BE85" s="41"/>
      <c r="BF85" s="41"/>
    </row>
    <row r="86" spans="1:59" x14ac:dyDescent="0.25">
      <c r="A86" s="25"/>
      <c r="B86" s="71"/>
      <c r="C86" s="60"/>
      <c r="D86" s="53"/>
      <c r="E86" s="41">
        <f>SUM(E79:E85)</f>
        <v>30</v>
      </c>
      <c r="F86" s="41">
        <f t="shared" ref="F86:BF86" si="26">SUM(F79:F85)</f>
        <v>0</v>
      </c>
      <c r="G86" s="41">
        <f t="shared" si="26"/>
        <v>0</v>
      </c>
      <c r="H86" s="41">
        <f t="shared" si="26"/>
        <v>0</v>
      </c>
      <c r="I86" s="41">
        <f t="shared" si="26"/>
        <v>0</v>
      </c>
      <c r="J86" s="41">
        <f t="shared" si="26"/>
        <v>10</v>
      </c>
      <c r="K86" s="41">
        <f t="shared" si="26"/>
        <v>0</v>
      </c>
      <c r="L86" s="41">
        <f t="shared" si="26"/>
        <v>13</v>
      </c>
      <c r="M86" s="41">
        <f t="shared" si="26"/>
        <v>227</v>
      </c>
      <c r="N86" s="41">
        <f t="shared" si="26"/>
        <v>0</v>
      </c>
      <c r="O86" s="41">
        <f t="shared" si="26"/>
        <v>0</v>
      </c>
      <c r="P86" s="41">
        <f t="shared" si="26"/>
        <v>0</v>
      </c>
      <c r="Q86" s="41">
        <f t="shared" si="26"/>
        <v>0</v>
      </c>
      <c r="R86" s="41">
        <f t="shared" si="26"/>
        <v>0</v>
      </c>
      <c r="S86" s="41">
        <f t="shared" si="26"/>
        <v>0</v>
      </c>
      <c r="T86" s="41">
        <f t="shared" si="26"/>
        <v>0</v>
      </c>
      <c r="U86" s="41">
        <f t="shared" si="26"/>
        <v>0</v>
      </c>
      <c r="V86" s="41">
        <f t="shared" si="26"/>
        <v>0</v>
      </c>
      <c r="W86" s="41">
        <f t="shared" si="26"/>
        <v>0</v>
      </c>
      <c r="X86" s="41">
        <f t="shared" si="26"/>
        <v>0</v>
      </c>
      <c r="Y86" s="41">
        <f t="shared" si="26"/>
        <v>0</v>
      </c>
      <c r="Z86" s="41">
        <f t="shared" si="26"/>
        <v>0</v>
      </c>
      <c r="AA86" s="41">
        <f t="shared" si="26"/>
        <v>0.5</v>
      </c>
      <c r="AB86" s="41">
        <f t="shared" si="26"/>
        <v>14.5</v>
      </c>
      <c r="AC86" s="41">
        <f t="shared" si="26"/>
        <v>0</v>
      </c>
      <c r="AD86" s="41">
        <f t="shared" si="26"/>
        <v>0</v>
      </c>
      <c r="AE86" s="41">
        <f t="shared" si="26"/>
        <v>0</v>
      </c>
      <c r="AF86" s="41">
        <f t="shared" si="26"/>
        <v>0</v>
      </c>
      <c r="AG86" s="41">
        <f t="shared" si="26"/>
        <v>0</v>
      </c>
      <c r="AH86" s="41">
        <f t="shared" si="26"/>
        <v>0</v>
      </c>
      <c r="AI86" s="41">
        <f t="shared" si="26"/>
        <v>0</v>
      </c>
      <c r="AJ86" s="41">
        <f t="shared" si="26"/>
        <v>0</v>
      </c>
      <c r="AK86" s="41">
        <f t="shared" si="26"/>
        <v>0</v>
      </c>
      <c r="AL86" s="41">
        <f t="shared" si="26"/>
        <v>0</v>
      </c>
      <c r="AM86" s="41">
        <f t="shared" si="26"/>
        <v>0</v>
      </c>
      <c r="AN86" s="41">
        <f t="shared" si="26"/>
        <v>18</v>
      </c>
      <c r="AO86" s="41">
        <f t="shared" si="26"/>
        <v>0</v>
      </c>
      <c r="AP86" s="41">
        <f t="shared" si="26"/>
        <v>0</v>
      </c>
      <c r="AQ86" s="41">
        <f t="shared" si="26"/>
        <v>0</v>
      </c>
      <c r="AR86" s="41">
        <f t="shared" si="26"/>
        <v>0</v>
      </c>
      <c r="AS86" s="41">
        <f t="shared" si="26"/>
        <v>0.6</v>
      </c>
      <c r="AT86" s="41">
        <f t="shared" si="26"/>
        <v>0</v>
      </c>
      <c r="AU86" s="41">
        <f t="shared" si="26"/>
        <v>0</v>
      </c>
      <c r="AV86" s="41">
        <f t="shared" si="26"/>
        <v>180</v>
      </c>
      <c r="AW86" s="41">
        <f t="shared" si="26"/>
        <v>0</v>
      </c>
      <c r="AX86" s="41">
        <f t="shared" si="26"/>
        <v>0</v>
      </c>
      <c r="AY86" s="41">
        <f t="shared" si="26"/>
        <v>0</v>
      </c>
      <c r="AZ86" s="41">
        <f t="shared" si="26"/>
        <v>0</v>
      </c>
      <c r="BA86" s="41">
        <f t="shared" si="26"/>
        <v>0</v>
      </c>
      <c r="BB86" s="41">
        <f t="shared" si="26"/>
        <v>0</v>
      </c>
      <c r="BC86" s="41">
        <f t="shared" si="26"/>
        <v>0</v>
      </c>
      <c r="BD86" s="41">
        <f t="shared" si="26"/>
        <v>0</v>
      </c>
      <c r="BE86" s="41">
        <f t="shared" si="26"/>
        <v>0</v>
      </c>
      <c r="BF86" s="41">
        <f t="shared" si="26"/>
        <v>0</v>
      </c>
    </row>
    <row r="87" spans="1:59" ht="13.8" thickBot="1" x14ac:dyDescent="0.3">
      <c r="A87" s="2"/>
      <c r="B87" s="3"/>
      <c r="C87" s="35"/>
      <c r="D87" s="35"/>
      <c r="E87" s="41">
        <f>E$2*E86/1000</f>
        <v>2.25</v>
      </c>
      <c r="F87" s="41">
        <f t="shared" ref="F87:BF87" si="27">F$2*F86/1000</f>
        <v>0</v>
      </c>
      <c r="G87" s="41">
        <f t="shared" si="27"/>
        <v>0</v>
      </c>
      <c r="H87" s="41">
        <f t="shared" si="27"/>
        <v>0</v>
      </c>
      <c r="I87" s="41">
        <f t="shared" si="27"/>
        <v>0</v>
      </c>
      <c r="J87" s="41">
        <f t="shared" si="27"/>
        <v>3.9</v>
      </c>
      <c r="K87" s="41">
        <f t="shared" si="27"/>
        <v>0</v>
      </c>
      <c r="L87" s="41">
        <f t="shared" si="27"/>
        <v>7.8</v>
      </c>
      <c r="M87" s="41">
        <f t="shared" si="27"/>
        <v>11.35</v>
      </c>
      <c r="N87" s="41">
        <f t="shared" si="27"/>
        <v>0</v>
      </c>
      <c r="O87" s="41">
        <f t="shared" si="27"/>
        <v>0</v>
      </c>
      <c r="P87" s="41">
        <f t="shared" si="27"/>
        <v>0</v>
      </c>
      <c r="Q87" s="41">
        <f t="shared" si="27"/>
        <v>0</v>
      </c>
      <c r="R87" s="41">
        <f t="shared" si="27"/>
        <v>0</v>
      </c>
      <c r="S87" s="41">
        <f t="shared" si="27"/>
        <v>0</v>
      </c>
      <c r="T87" s="41">
        <f t="shared" si="27"/>
        <v>0</v>
      </c>
      <c r="U87" s="41">
        <f t="shared" si="27"/>
        <v>0</v>
      </c>
      <c r="V87" s="41">
        <f t="shared" si="27"/>
        <v>0</v>
      </c>
      <c r="W87" s="41">
        <f t="shared" si="27"/>
        <v>0</v>
      </c>
      <c r="X87" s="41">
        <f t="shared" si="27"/>
        <v>0</v>
      </c>
      <c r="Y87" s="41">
        <f t="shared" si="27"/>
        <v>0</v>
      </c>
      <c r="Z87" s="41">
        <f t="shared" si="27"/>
        <v>0</v>
      </c>
      <c r="AA87" s="41">
        <f t="shared" si="27"/>
        <v>6.0000000000000001E-3</v>
      </c>
      <c r="AB87" s="41">
        <f t="shared" si="27"/>
        <v>1.0149999999999999</v>
      </c>
      <c r="AC87" s="41">
        <f t="shared" si="27"/>
        <v>0</v>
      </c>
      <c r="AD87" s="41">
        <f t="shared" si="27"/>
        <v>0</v>
      </c>
      <c r="AE87" s="41">
        <f t="shared" si="27"/>
        <v>0</v>
      </c>
      <c r="AF87" s="41">
        <f t="shared" si="27"/>
        <v>0</v>
      </c>
      <c r="AG87" s="41">
        <f t="shared" si="27"/>
        <v>0</v>
      </c>
      <c r="AH87" s="41">
        <f t="shared" si="27"/>
        <v>0</v>
      </c>
      <c r="AI87" s="41">
        <f t="shared" si="27"/>
        <v>0</v>
      </c>
      <c r="AJ87" s="41">
        <f t="shared" si="27"/>
        <v>0</v>
      </c>
      <c r="AK87" s="41">
        <f t="shared" si="27"/>
        <v>0</v>
      </c>
      <c r="AL87" s="41">
        <f t="shared" si="27"/>
        <v>0</v>
      </c>
      <c r="AM87" s="41">
        <f t="shared" si="27"/>
        <v>0</v>
      </c>
      <c r="AN87" s="41">
        <f t="shared" si="27"/>
        <v>0.81</v>
      </c>
      <c r="AO87" s="41">
        <f t="shared" si="27"/>
        <v>0</v>
      </c>
      <c r="AP87" s="41">
        <f t="shared" si="27"/>
        <v>0</v>
      </c>
      <c r="AQ87" s="41">
        <f t="shared" si="27"/>
        <v>0</v>
      </c>
      <c r="AR87" s="41">
        <f t="shared" si="27"/>
        <v>0</v>
      </c>
      <c r="AS87" s="41">
        <f t="shared" si="27"/>
        <v>0.21</v>
      </c>
      <c r="AT87" s="41">
        <f t="shared" si="27"/>
        <v>0</v>
      </c>
      <c r="AU87" s="41">
        <f t="shared" si="27"/>
        <v>0</v>
      </c>
      <c r="AV87" s="41">
        <f t="shared" si="27"/>
        <v>6.48</v>
      </c>
      <c r="AW87" s="41">
        <f t="shared" si="27"/>
        <v>0</v>
      </c>
      <c r="AX87" s="41">
        <f t="shared" si="27"/>
        <v>0</v>
      </c>
      <c r="AY87" s="41">
        <f t="shared" si="27"/>
        <v>0</v>
      </c>
      <c r="AZ87" s="41">
        <f t="shared" si="27"/>
        <v>0</v>
      </c>
      <c r="BA87" s="41">
        <f t="shared" si="27"/>
        <v>0</v>
      </c>
      <c r="BB87" s="41">
        <f t="shared" si="27"/>
        <v>0</v>
      </c>
      <c r="BC87" s="41">
        <f t="shared" si="27"/>
        <v>0</v>
      </c>
      <c r="BD87" s="41">
        <f t="shared" si="27"/>
        <v>0</v>
      </c>
      <c r="BE87" s="41">
        <f t="shared" si="27"/>
        <v>0</v>
      </c>
      <c r="BF87" s="41">
        <f t="shared" si="27"/>
        <v>0</v>
      </c>
      <c r="BG87" s="95">
        <f>SUM(E87:BF87)</f>
        <v>33.820999999999998</v>
      </c>
    </row>
    <row r="88" spans="1:59" ht="13.8" thickBot="1" x14ac:dyDescent="0.3">
      <c r="A88" s="186" t="s">
        <v>34</v>
      </c>
      <c r="B88" s="22"/>
      <c r="C88" s="65" t="s">
        <v>136</v>
      </c>
      <c r="D88" s="46">
        <v>200</v>
      </c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>
        <v>4</v>
      </c>
      <c r="S88" s="41"/>
      <c r="T88" s="41"/>
      <c r="U88" s="41"/>
      <c r="V88" s="41"/>
      <c r="W88" s="41">
        <v>10</v>
      </c>
      <c r="X88" s="41"/>
      <c r="Y88" s="41"/>
      <c r="Z88" s="41"/>
      <c r="AA88" s="41"/>
      <c r="AB88" s="41"/>
      <c r="AC88" s="41"/>
      <c r="AD88" s="41"/>
      <c r="AE88" s="41"/>
      <c r="AF88" s="41"/>
      <c r="AG88" s="41">
        <v>16</v>
      </c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</row>
    <row r="89" spans="1:59" x14ac:dyDescent="0.25">
      <c r="A89" s="187"/>
      <c r="B89" s="70"/>
      <c r="C89" s="29" t="s">
        <v>137</v>
      </c>
      <c r="D89" s="30">
        <v>80</v>
      </c>
      <c r="E89" s="41">
        <v>10</v>
      </c>
      <c r="F89" s="41"/>
      <c r="G89" s="41"/>
      <c r="H89" s="41"/>
      <c r="I89" s="41"/>
      <c r="J89" s="41"/>
      <c r="K89" s="41">
        <v>25</v>
      </c>
      <c r="L89" s="41"/>
      <c r="M89" s="41">
        <v>10</v>
      </c>
      <c r="N89" s="41"/>
      <c r="O89" s="41"/>
      <c r="P89" s="41"/>
      <c r="Q89" s="41"/>
      <c r="R89" s="41">
        <v>1</v>
      </c>
      <c r="S89" s="41"/>
      <c r="T89" s="41"/>
      <c r="U89" s="41"/>
      <c r="V89" s="41"/>
      <c r="W89" s="41"/>
      <c r="X89" s="41"/>
      <c r="Y89" s="41"/>
      <c r="Z89" s="41"/>
      <c r="AA89" s="41">
        <v>0.5</v>
      </c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>
        <v>100</v>
      </c>
      <c r="BE89" s="41"/>
      <c r="BF89" s="41"/>
    </row>
    <row r="90" spans="1:59" ht="13.95" customHeight="1" thickBot="1" x14ac:dyDescent="0.3">
      <c r="A90" s="187"/>
      <c r="B90" s="22"/>
      <c r="C90" s="66" t="s">
        <v>64</v>
      </c>
      <c r="D90" s="42">
        <v>130</v>
      </c>
      <c r="E90" s="41"/>
      <c r="F90" s="41"/>
      <c r="G90" s="41"/>
      <c r="H90" s="41"/>
      <c r="I90" s="41"/>
      <c r="J90" s="41"/>
      <c r="K90" s="41"/>
      <c r="L90" s="41">
        <v>4.3</v>
      </c>
      <c r="M90" s="41">
        <v>30</v>
      </c>
      <c r="N90" s="41"/>
      <c r="O90" s="41"/>
      <c r="P90" s="41"/>
      <c r="Q90" s="41"/>
      <c r="R90" s="41"/>
      <c r="S90" s="41"/>
      <c r="T90" s="41"/>
      <c r="U90" s="41">
        <v>173</v>
      </c>
      <c r="V90" s="41"/>
      <c r="W90" s="41"/>
      <c r="X90" s="41"/>
      <c r="Y90" s="41"/>
      <c r="Z90" s="41"/>
      <c r="AA90" s="41">
        <v>1</v>
      </c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</row>
    <row r="91" spans="1:59" ht="13.8" thickBot="1" x14ac:dyDescent="0.3">
      <c r="A91" s="187"/>
      <c r="B91" s="13"/>
      <c r="C91" s="66" t="s">
        <v>65</v>
      </c>
      <c r="D91" s="42">
        <v>30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1.8</v>
      </c>
      <c r="S91" s="41"/>
      <c r="T91" s="41"/>
      <c r="U91" s="41"/>
      <c r="V91" s="41"/>
      <c r="W91" s="41">
        <v>6</v>
      </c>
      <c r="X91" s="41"/>
      <c r="Y91" s="41">
        <v>36</v>
      </c>
      <c r="Z91" s="41"/>
      <c r="AA91" s="41">
        <v>1</v>
      </c>
      <c r="AB91" s="41">
        <v>0.6</v>
      </c>
      <c r="AC91" s="41"/>
      <c r="AD91" s="41"/>
      <c r="AE91" s="41"/>
      <c r="AF91" s="41">
        <v>1.2</v>
      </c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</row>
    <row r="92" spans="1:59" ht="13.8" thickBot="1" x14ac:dyDescent="0.3">
      <c r="A92" s="187"/>
      <c r="B92" s="22"/>
      <c r="C92" s="66" t="s">
        <v>66</v>
      </c>
      <c r="D92" s="42">
        <v>180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>
        <v>6</v>
      </c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>
        <v>24</v>
      </c>
      <c r="AY92" s="41"/>
      <c r="AZ92" s="41"/>
      <c r="BA92" s="41"/>
      <c r="BB92" s="41"/>
      <c r="BC92" s="41"/>
      <c r="BD92" s="41"/>
      <c r="BE92" s="41"/>
      <c r="BF92" s="41"/>
    </row>
    <row r="93" spans="1:59" x14ac:dyDescent="0.25">
      <c r="A93" s="187"/>
      <c r="B93" s="22"/>
      <c r="C93" s="30" t="s">
        <v>5</v>
      </c>
      <c r="D93" s="45">
        <v>50</v>
      </c>
      <c r="E93" s="41"/>
      <c r="F93" s="41">
        <v>50</v>
      </c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</row>
    <row r="94" spans="1:59" x14ac:dyDescent="0.25">
      <c r="A94" s="15"/>
      <c r="B94" s="22"/>
      <c r="C94" s="30"/>
      <c r="D94" s="45"/>
      <c r="E94" s="41">
        <f>SUM(E88:E93)</f>
        <v>10</v>
      </c>
      <c r="F94" s="41">
        <f t="shared" ref="F94:BF94" si="28">SUM(F88:F93)</f>
        <v>50</v>
      </c>
      <c r="G94" s="41">
        <f t="shared" si="28"/>
        <v>0</v>
      </c>
      <c r="H94" s="41">
        <f t="shared" si="28"/>
        <v>0</v>
      </c>
      <c r="I94" s="41">
        <f t="shared" si="28"/>
        <v>0</v>
      </c>
      <c r="J94" s="41">
        <f t="shared" si="28"/>
        <v>0</v>
      </c>
      <c r="K94" s="41">
        <f t="shared" si="28"/>
        <v>25</v>
      </c>
      <c r="L94" s="41">
        <f t="shared" si="28"/>
        <v>4.3</v>
      </c>
      <c r="M94" s="41">
        <f t="shared" si="28"/>
        <v>40</v>
      </c>
      <c r="N94" s="41">
        <f t="shared" si="28"/>
        <v>0</v>
      </c>
      <c r="O94" s="41">
        <f t="shared" si="28"/>
        <v>0</v>
      </c>
      <c r="P94" s="41">
        <f t="shared" si="28"/>
        <v>0</v>
      </c>
      <c r="Q94" s="41">
        <f t="shared" si="28"/>
        <v>0</v>
      </c>
      <c r="R94" s="41">
        <f t="shared" si="28"/>
        <v>6.8</v>
      </c>
      <c r="S94" s="41">
        <f t="shared" si="28"/>
        <v>0</v>
      </c>
      <c r="T94" s="41">
        <f t="shared" si="28"/>
        <v>0</v>
      </c>
      <c r="U94" s="41">
        <f t="shared" si="28"/>
        <v>173</v>
      </c>
      <c r="V94" s="41">
        <f t="shared" si="28"/>
        <v>0</v>
      </c>
      <c r="W94" s="41">
        <f t="shared" si="28"/>
        <v>16</v>
      </c>
      <c r="X94" s="41">
        <f t="shared" si="28"/>
        <v>0</v>
      </c>
      <c r="Y94" s="41">
        <f t="shared" si="28"/>
        <v>36</v>
      </c>
      <c r="Z94" s="41">
        <f t="shared" si="28"/>
        <v>0</v>
      </c>
      <c r="AA94" s="41">
        <f t="shared" si="28"/>
        <v>2.5</v>
      </c>
      <c r="AB94" s="41">
        <f t="shared" si="28"/>
        <v>6.6</v>
      </c>
      <c r="AC94" s="41">
        <f t="shared" si="28"/>
        <v>0</v>
      </c>
      <c r="AD94" s="41">
        <f t="shared" si="28"/>
        <v>0</v>
      </c>
      <c r="AE94" s="41">
        <f t="shared" si="28"/>
        <v>0</v>
      </c>
      <c r="AF94" s="41">
        <f t="shared" si="28"/>
        <v>1.2</v>
      </c>
      <c r="AG94" s="41">
        <f t="shared" si="28"/>
        <v>16</v>
      </c>
      <c r="AH94" s="41">
        <f t="shared" si="28"/>
        <v>0</v>
      </c>
      <c r="AI94" s="41">
        <f t="shared" si="28"/>
        <v>0</v>
      </c>
      <c r="AJ94" s="41">
        <f t="shared" si="28"/>
        <v>0</v>
      </c>
      <c r="AK94" s="41">
        <f t="shared" si="28"/>
        <v>0</v>
      </c>
      <c r="AL94" s="41">
        <f t="shared" si="28"/>
        <v>0</v>
      </c>
      <c r="AM94" s="41">
        <f t="shared" si="28"/>
        <v>0</v>
      </c>
      <c r="AN94" s="41">
        <f t="shared" si="28"/>
        <v>0</v>
      </c>
      <c r="AO94" s="41">
        <f t="shared" si="28"/>
        <v>0</v>
      </c>
      <c r="AP94" s="41">
        <f t="shared" si="28"/>
        <v>0</v>
      </c>
      <c r="AQ94" s="41">
        <f t="shared" si="28"/>
        <v>0</v>
      </c>
      <c r="AR94" s="41">
        <f t="shared" si="28"/>
        <v>0</v>
      </c>
      <c r="AS94" s="41">
        <f t="shared" si="28"/>
        <v>0</v>
      </c>
      <c r="AT94" s="41">
        <f t="shared" si="28"/>
        <v>0</v>
      </c>
      <c r="AU94" s="41">
        <f t="shared" si="28"/>
        <v>0</v>
      </c>
      <c r="AV94" s="41">
        <f t="shared" si="28"/>
        <v>0</v>
      </c>
      <c r="AW94" s="41">
        <f t="shared" si="28"/>
        <v>0</v>
      </c>
      <c r="AX94" s="41">
        <f t="shared" si="28"/>
        <v>24</v>
      </c>
      <c r="AY94" s="41">
        <f t="shared" si="28"/>
        <v>0</v>
      </c>
      <c r="AZ94" s="41">
        <f t="shared" si="28"/>
        <v>0</v>
      </c>
      <c r="BA94" s="41">
        <f t="shared" si="28"/>
        <v>0</v>
      </c>
      <c r="BB94" s="41">
        <f t="shared" si="28"/>
        <v>0</v>
      </c>
      <c r="BC94" s="41">
        <f t="shared" si="28"/>
        <v>0</v>
      </c>
      <c r="BD94" s="41">
        <f t="shared" si="28"/>
        <v>100</v>
      </c>
      <c r="BE94" s="41">
        <f t="shared" si="28"/>
        <v>0</v>
      </c>
      <c r="BF94" s="41">
        <f t="shared" si="28"/>
        <v>0</v>
      </c>
    </row>
    <row r="95" spans="1:59" ht="13.8" thickBot="1" x14ac:dyDescent="0.3">
      <c r="A95" s="16"/>
      <c r="B95" s="4"/>
      <c r="C95" s="29"/>
      <c r="D95" s="30"/>
      <c r="E95" s="41">
        <f>E$2*E94/1000</f>
        <v>0.75</v>
      </c>
      <c r="F95" s="41">
        <f t="shared" ref="F95:BF95" si="29">F$2*F94/1000</f>
        <v>2.35</v>
      </c>
      <c r="G95" s="41">
        <f t="shared" si="29"/>
        <v>0</v>
      </c>
      <c r="H95" s="41">
        <f t="shared" si="29"/>
        <v>0</v>
      </c>
      <c r="I95" s="41">
        <f t="shared" si="29"/>
        <v>0</v>
      </c>
      <c r="J95" s="41">
        <f t="shared" si="29"/>
        <v>0</v>
      </c>
      <c r="K95" s="41">
        <f t="shared" si="29"/>
        <v>6.75</v>
      </c>
      <c r="L95" s="41">
        <f t="shared" si="29"/>
        <v>2.58</v>
      </c>
      <c r="M95" s="41">
        <f t="shared" si="29"/>
        <v>2</v>
      </c>
      <c r="N95" s="41">
        <f t="shared" si="29"/>
        <v>0</v>
      </c>
      <c r="O95" s="41">
        <f t="shared" si="29"/>
        <v>0</v>
      </c>
      <c r="P95" s="41">
        <f t="shared" si="29"/>
        <v>0</v>
      </c>
      <c r="Q95" s="41">
        <f t="shared" si="29"/>
        <v>0</v>
      </c>
      <c r="R95" s="41">
        <f t="shared" si="29"/>
        <v>0.748</v>
      </c>
      <c r="S95" s="41">
        <f t="shared" si="29"/>
        <v>0</v>
      </c>
      <c r="T95" s="41">
        <f t="shared" si="29"/>
        <v>0</v>
      </c>
      <c r="U95" s="41">
        <f t="shared" si="29"/>
        <v>1.73</v>
      </c>
      <c r="V95" s="41">
        <f t="shared" si="29"/>
        <v>0</v>
      </c>
      <c r="W95" s="41">
        <f t="shared" si="29"/>
        <v>0.56000000000000005</v>
      </c>
      <c r="X95" s="41">
        <f t="shared" si="29"/>
        <v>0</v>
      </c>
      <c r="Y95" s="41">
        <f t="shared" si="29"/>
        <v>0.72</v>
      </c>
      <c r="Z95" s="41">
        <f t="shared" si="29"/>
        <v>0</v>
      </c>
      <c r="AA95" s="41">
        <f t="shared" si="29"/>
        <v>0.03</v>
      </c>
      <c r="AB95" s="41">
        <f t="shared" si="29"/>
        <v>0.46200000000000002</v>
      </c>
      <c r="AC95" s="41">
        <f t="shared" si="29"/>
        <v>0</v>
      </c>
      <c r="AD95" s="41">
        <f t="shared" si="29"/>
        <v>0</v>
      </c>
      <c r="AE95" s="41">
        <f t="shared" si="29"/>
        <v>0</v>
      </c>
      <c r="AF95" s="41">
        <f t="shared" si="29"/>
        <v>0.13200000000000001</v>
      </c>
      <c r="AG95" s="41">
        <f t="shared" si="29"/>
        <v>0.60799999999999998</v>
      </c>
      <c r="AH95" s="41">
        <f t="shared" si="29"/>
        <v>0</v>
      </c>
      <c r="AI95" s="41">
        <f t="shared" si="29"/>
        <v>0</v>
      </c>
      <c r="AJ95" s="41">
        <f t="shared" si="29"/>
        <v>0</v>
      </c>
      <c r="AK95" s="41">
        <f t="shared" si="29"/>
        <v>0</v>
      </c>
      <c r="AL95" s="41">
        <f t="shared" si="29"/>
        <v>0</v>
      </c>
      <c r="AM95" s="41">
        <f t="shared" si="29"/>
        <v>0</v>
      </c>
      <c r="AN95" s="41">
        <f t="shared" si="29"/>
        <v>0</v>
      </c>
      <c r="AO95" s="41">
        <f t="shared" si="29"/>
        <v>0</v>
      </c>
      <c r="AP95" s="41">
        <f t="shared" si="29"/>
        <v>0</v>
      </c>
      <c r="AQ95" s="41">
        <f t="shared" si="29"/>
        <v>0</v>
      </c>
      <c r="AR95" s="41">
        <f t="shared" si="29"/>
        <v>0</v>
      </c>
      <c r="AS95" s="41">
        <f t="shared" si="29"/>
        <v>0</v>
      </c>
      <c r="AT95" s="41">
        <f t="shared" si="29"/>
        <v>0</v>
      </c>
      <c r="AU95" s="41">
        <f t="shared" si="29"/>
        <v>0</v>
      </c>
      <c r="AV95" s="41">
        <f t="shared" si="29"/>
        <v>0</v>
      </c>
      <c r="AW95" s="41">
        <f t="shared" si="29"/>
        <v>0</v>
      </c>
      <c r="AX95" s="41">
        <f t="shared" si="29"/>
        <v>2.4</v>
      </c>
      <c r="AY95" s="41">
        <f t="shared" si="29"/>
        <v>0</v>
      </c>
      <c r="AZ95" s="41">
        <f t="shared" si="29"/>
        <v>0</v>
      </c>
      <c r="BA95" s="41">
        <f t="shared" si="29"/>
        <v>0</v>
      </c>
      <c r="BB95" s="41">
        <f t="shared" si="29"/>
        <v>0</v>
      </c>
      <c r="BC95" s="41">
        <f t="shared" si="29"/>
        <v>0</v>
      </c>
      <c r="BD95" s="41">
        <f t="shared" si="29"/>
        <v>18</v>
      </c>
      <c r="BE95" s="41">
        <f t="shared" si="29"/>
        <v>0</v>
      </c>
      <c r="BF95" s="41">
        <f t="shared" si="29"/>
        <v>0</v>
      </c>
      <c r="BG95" s="95">
        <f>SUM(E95:BF95)</f>
        <v>39.819999999999993</v>
      </c>
    </row>
    <row r="96" spans="1:59" ht="27" thickBot="1" x14ac:dyDescent="0.3">
      <c r="A96" s="177" t="s">
        <v>38</v>
      </c>
      <c r="B96" s="22"/>
      <c r="C96" s="65" t="s">
        <v>182</v>
      </c>
      <c r="D96" s="46">
        <v>150</v>
      </c>
      <c r="E96" s="41"/>
      <c r="F96" s="41"/>
      <c r="G96" s="41">
        <v>5</v>
      </c>
      <c r="H96" s="41"/>
      <c r="I96" s="41"/>
      <c r="J96" s="41"/>
      <c r="K96" s="41">
        <v>5</v>
      </c>
      <c r="L96" s="41"/>
      <c r="M96" s="41">
        <v>22</v>
      </c>
      <c r="N96" s="41"/>
      <c r="O96" s="41"/>
      <c r="P96" s="41">
        <v>5</v>
      </c>
      <c r="Q96" s="41">
        <v>66</v>
      </c>
      <c r="R96" s="41">
        <v>4</v>
      </c>
      <c r="S96" s="41"/>
      <c r="T96" s="41"/>
      <c r="U96" s="41"/>
      <c r="V96" s="41"/>
      <c r="W96" s="41"/>
      <c r="X96" s="41">
        <v>22</v>
      </c>
      <c r="Y96" s="41"/>
      <c r="Z96" s="41"/>
      <c r="AA96" s="41"/>
      <c r="AB96" s="41">
        <v>17</v>
      </c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>
        <v>8</v>
      </c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</row>
    <row r="97" spans="1:59" ht="13.8" thickBot="1" x14ac:dyDescent="0.3">
      <c r="A97" s="178"/>
      <c r="B97" s="22"/>
      <c r="C97" s="69" t="s">
        <v>135</v>
      </c>
      <c r="D97" s="50">
        <v>180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>
        <v>8</v>
      </c>
      <c r="T97" s="60"/>
      <c r="U97" s="60"/>
      <c r="V97" s="60"/>
      <c r="W97" s="60"/>
      <c r="X97" s="60"/>
      <c r="Y97" s="60"/>
      <c r="Z97" s="60"/>
      <c r="AA97" s="60"/>
      <c r="AB97" s="60">
        <v>10</v>
      </c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>
        <v>0.6</v>
      </c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</row>
    <row r="98" spans="1:59" ht="13.8" thickBot="1" x14ac:dyDescent="0.3">
      <c r="A98" s="178"/>
      <c r="B98" s="22"/>
      <c r="C98" s="66" t="s">
        <v>49</v>
      </c>
      <c r="D98" s="43">
        <v>30</v>
      </c>
      <c r="E98" s="41">
        <v>30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</row>
    <row r="99" spans="1:59" x14ac:dyDescent="0.25">
      <c r="A99" s="17"/>
      <c r="B99" s="22"/>
      <c r="C99" s="86"/>
      <c r="D99" s="43"/>
      <c r="E99" s="41">
        <f>SUM(E96:E98)</f>
        <v>30</v>
      </c>
      <c r="F99" s="41">
        <f t="shared" ref="F99:BF99" si="30">SUM(F96:F98)</f>
        <v>0</v>
      </c>
      <c r="G99" s="41">
        <f t="shared" si="30"/>
        <v>5</v>
      </c>
      <c r="H99" s="41">
        <f t="shared" si="30"/>
        <v>0</v>
      </c>
      <c r="I99" s="41">
        <f t="shared" si="30"/>
        <v>0</v>
      </c>
      <c r="J99" s="41">
        <f t="shared" si="30"/>
        <v>0</v>
      </c>
      <c r="K99" s="41">
        <f t="shared" si="30"/>
        <v>5</v>
      </c>
      <c r="L99" s="41">
        <f t="shared" si="30"/>
        <v>0</v>
      </c>
      <c r="M99" s="41">
        <f t="shared" si="30"/>
        <v>22</v>
      </c>
      <c r="N99" s="41">
        <f t="shared" si="30"/>
        <v>0</v>
      </c>
      <c r="O99" s="41">
        <f t="shared" si="30"/>
        <v>0</v>
      </c>
      <c r="P99" s="41">
        <f t="shared" si="30"/>
        <v>5</v>
      </c>
      <c r="Q99" s="41">
        <f t="shared" si="30"/>
        <v>66</v>
      </c>
      <c r="R99" s="41">
        <f t="shared" si="30"/>
        <v>4</v>
      </c>
      <c r="S99" s="41">
        <f t="shared" si="30"/>
        <v>8</v>
      </c>
      <c r="T99" s="41">
        <f t="shared" si="30"/>
        <v>0</v>
      </c>
      <c r="U99" s="41">
        <f t="shared" si="30"/>
        <v>0</v>
      </c>
      <c r="V99" s="41">
        <f t="shared" si="30"/>
        <v>0</v>
      </c>
      <c r="W99" s="41">
        <f t="shared" si="30"/>
        <v>0</v>
      </c>
      <c r="X99" s="41">
        <f t="shared" si="30"/>
        <v>22</v>
      </c>
      <c r="Y99" s="41">
        <f t="shared" si="30"/>
        <v>0</v>
      </c>
      <c r="Z99" s="41">
        <f t="shared" si="30"/>
        <v>0</v>
      </c>
      <c r="AA99" s="41">
        <f t="shared" si="30"/>
        <v>0</v>
      </c>
      <c r="AB99" s="41">
        <f t="shared" si="30"/>
        <v>27</v>
      </c>
      <c r="AC99" s="41">
        <f t="shared" si="30"/>
        <v>0</v>
      </c>
      <c r="AD99" s="41">
        <f t="shared" si="30"/>
        <v>0</v>
      </c>
      <c r="AE99" s="41">
        <f t="shared" si="30"/>
        <v>0</v>
      </c>
      <c r="AF99" s="41">
        <f t="shared" si="30"/>
        <v>0</v>
      </c>
      <c r="AG99" s="41">
        <f t="shared" si="30"/>
        <v>0</v>
      </c>
      <c r="AH99" s="41">
        <f t="shared" si="30"/>
        <v>0</v>
      </c>
      <c r="AI99" s="41">
        <f t="shared" si="30"/>
        <v>0</v>
      </c>
      <c r="AJ99" s="41">
        <f t="shared" si="30"/>
        <v>0</v>
      </c>
      <c r="AK99" s="41">
        <f t="shared" si="30"/>
        <v>0</v>
      </c>
      <c r="AL99" s="41">
        <f t="shared" si="30"/>
        <v>0</v>
      </c>
      <c r="AM99" s="41">
        <f t="shared" si="30"/>
        <v>0</v>
      </c>
      <c r="AN99" s="41">
        <f t="shared" si="30"/>
        <v>8</v>
      </c>
      <c r="AO99" s="41">
        <f t="shared" si="30"/>
        <v>0</v>
      </c>
      <c r="AP99" s="41">
        <f t="shared" si="30"/>
        <v>0</v>
      </c>
      <c r="AQ99" s="41">
        <f t="shared" si="30"/>
        <v>0</v>
      </c>
      <c r="AR99" s="41">
        <f t="shared" si="30"/>
        <v>0</v>
      </c>
      <c r="AS99" s="41">
        <f t="shared" si="30"/>
        <v>0.6</v>
      </c>
      <c r="AT99" s="41">
        <f t="shared" si="30"/>
        <v>0</v>
      </c>
      <c r="AU99" s="41">
        <f t="shared" si="30"/>
        <v>0</v>
      </c>
      <c r="AV99" s="41">
        <f t="shared" si="30"/>
        <v>0</v>
      </c>
      <c r="AW99" s="41">
        <f t="shared" si="30"/>
        <v>0</v>
      </c>
      <c r="AX99" s="41">
        <f t="shared" si="30"/>
        <v>0</v>
      </c>
      <c r="AY99" s="41">
        <f t="shared" si="30"/>
        <v>0</v>
      </c>
      <c r="AZ99" s="41">
        <f t="shared" si="30"/>
        <v>0</v>
      </c>
      <c r="BA99" s="41">
        <f t="shared" si="30"/>
        <v>0</v>
      </c>
      <c r="BB99" s="41">
        <f t="shared" si="30"/>
        <v>0</v>
      </c>
      <c r="BC99" s="41">
        <f t="shared" si="30"/>
        <v>0</v>
      </c>
      <c r="BD99" s="41">
        <f t="shared" si="30"/>
        <v>0</v>
      </c>
      <c r="BE99" s="41">
        <f t="shared" si="30"/>
        <v>0</v>
      </c>
      <c r="BF99" s="41">
        <f t="shared" si="30"/>
        <v>0</v>
      </c>
    </row>
    <row r="100" spans="1:59" x14ac:dyDescent="0.25">
      <c r="A100" s="17"/>
      <c r="B100" s="22"/>
      <c r="C100" s="86"/>
      <c r="D100" s="43"/>
      <c r="E100" s="41">
        <f>E$2*E99/1000</f>
        <v>2.25</v>
      </c>
      <c r="F100" s="41">
        <f t="shared" ref="F100:BF100" si="31">F$2*F99/1000</f>
        <v>0</v>
      </c>
      <c r="G100" s="41">
        <f t="shared" si="31"/>
        <v>0.7</v>
      </c>
      <c r="H100" s="41">
        <f t="shared" si="31"/>
        <v>0</v>
      </c>
      <c r="I100" s="41">
        <f t="shared" si="31"/>
        <v>0</v>
      </c>
      <c r="J100" s="41">
        <f t="shared" si="31"/>
        <v>0</v>
      </c>
      <c r="K100" s="41">
        <f t="shared" si="31"/>
        <v>1.35</v>
      </c>
      <c r="L100" s="41">
        <f t="shared" si="31"/>
        <v>0</v>
      </c>
      <c r="M100" s="41">
        <f t="shared" si="31"/>
        <v>1.1000000000000001</v>
      </c>
      <c r="N100" s="41">
        <f t="shared" si="31"/>
        <v>0</v>
      </c>
      <c r="O100" s="41">
        <f t="shared" si="31"/>
        <v>0</v>
      </c>
      <c r="P100" s="41">
        <f t="shared" si="31"/>
        <v>0.75</v>
      </c>
      <c r="Q100" s="41">
        <f t="shared" si="31"/>
        <v>11.22</v>
      </c>
      <c r="R100" s="41">
        <f t="shared" si="31"/>
        <v>0.44</v>
      </c>
      <c r="S100" s="41">
        <f t="shared" si="31"/>
        <v>1.6</v>
      </c>
      <c r="T100" s="41">
        <f t="shared" si="31"/>
        <v>0</v>
      </c>
      <c r="U100" s="41">
        <f t="shared" si="31"/>
        <v>0</v>
      </c>
      <c r="V100" s="41">
        <f t="shared" si="31"/>
        <v>0</v>
      </c>
      <c r="W100" s="41">
        <f t="shared" si="31"/>
        <v>0</v>
      </c>
      <c r="X100" s="41">
        <f t="shared" si="31"/>
        <v>0.44</v>
      </c>
      <c r="Y100" s="41">
        <f t="shared" si="31"/>
        <v>0</v>
      </c>
      <c r="Z100" s="41">
        <f t="shared" si="31"/>
        <v>0</v>
      </c>
      <c r="AA100" s="41">
        <f t="shared" si="31"/>
        <v>0</v>
      </c>
      <c r="AB100" s="41">
        <f t="shared" si="31"/>
        <v>1.89</v>
      </c>
      <c r="AC100" s="41">
        <f t="shared" si="31"/>
        <v>0</v>
      </c>
      <c r="AD100" s="41">
        <f t="shared" si="31"/>
        <v>0</v>
      </c>
      <c r="AE100" s="41">
        <f t="shared" si="31"/>
        <v>0</v>
      </c>
      <c r="AF100" s="41">
        <f t="shared" si="31"/>
        <v>0</v>
      </c>
      <c r="AG100" s="41">
        <f t="shared" si="31"/>
        <v>0</v>
      </c>
      <c r="AH100" s="41">
        <f t="shared" si="31"/>
        <v>0</v>
      </c>
      <c r="AI100" s="41">
        <f t="shared" si="31"/>
        <v>0</v>
      </c>
      <c r="AJ100" s="41">
        <f t="shared" si="31"/>
        <v>0</v>
      </c>
      <c r="AK100" s="41">
        <f t="shared" si="31"/>
        <v>0</v>
      </c>
      <c r="AL100" s="41">
        <f t="shared" si="31"/>
        <v>0</v>
      </c>
      <c r="AM100" s="41">
        <f t="shared" si="31"/>
        <v>0</v>
      </c>
      <c r="AN100" s="41">
        <f t="shared" si="31"/>
        <v>0.36</v>
      </c>
      <c r="AO100" s="41">
        <f t="shared" si="31"/>
        <v>0</v>
      </c>
      <c r="AP100" s="41">
        <f t="shared" si="31"/>
        <v>0</v>
      </c>
      <c r="AQ100" s="41">
        <f t="shared" si="31"/>
        <v>0</v>
      </c>
      <c r="AR100" s="41">
        <f t="shared" si="31"/>
        <v>0</v>
      </c>
      <c r="AS100" s="41">
        <f t="shared" si="31"/>
        <v>0.21</v>
      </c>
      <c r="AT100" s="41">
        <f t="shared" si="31"/>
        <v>0</v>
      </c>
      <c r="AU100" s="41">
        <f t="shared" si="31"/>
        <v>0</v>
      </c>
      <c r="AV100" s="41">
        <f t="shared" si="31"/>
        <v>0</v>
      </c>
      <c r="AW100" s="41">
        <f t="shared" si="31"/>
        <v>0</v>
      </c>
      <c r="AX100" s="41">
        <f t="shared" si="31"/>
        <v>0</v>
      </c>
      <c r="AY100" s="41">
        <f t="shared" si="31"/>
        <v>0</v>
      </c>
      <c r="AZ100" s="41">
        <f t="shared" si="31"/>
        <v>0</v>
      </c>
      <c r="BA100" s="41">
        <f t="shared" si="31"/>
        <v>0</v>
      </c>
      <c r="BB100" s="41">
        <f t="shared" si="31"/>
        <v>0</v>
      </c>
      <c r="BC100" s="41">
        <f t="shared" si="31"/>
        <v>0</v>
      </c>
      <c r="BD100" s="41">
        <f t="shared" si="31"/>
        <v>0</v>
      </c>
      <c r="BE100" s="41">
        <f t="shared" si="31"/>
        <v>0</v>
      </c>
      <c r="BF100" s="41">
        <f t="shared" si="31"/>
        <v>0</v>
      </c>
      <c r="BG100" s="95">
        <f>SUM(E100:BF100)</f>
        <v>22.310000000000006</v>
      </c>
    </row>
    <row r="101" spans="1:59" x14ac:dyDescent="0.25">
      <c r="A101" s="16"/>
      <c r="B101" s="4"/>
      <c r="C101" s="29"/>
      <c r="D101" s="44"/>
      <c r="E101" s="41">
        <f>SUM(E99,E94,E86)</f>
        <v>70</v>
      </c>
      <c r="F101" s="41">
        <f t="shared" ref="F101:BF101" si="32">SUM(F99,F94,F86)</f>
        <v>50</v>
      </c>
      <c r="G101" s="41">
        <f t="shared" si="32"/>
        <v>5</v>
      </c>
      <c r="H101" s="41">
        <f t="shared" si="32"/>
        <v>0</v>
      </c>
      <c r="I101" s="41">
        <f t="shared" si="32"/>
        <v>0</v>
      </c>
      <c r="J101" s="41">
        <f t="shared" si="32"/>
        <v>10</v>
      </c>
      <c r="K101" s="41">
        <f t="shared" si="32"/>
        <v>30</v>
      </c>
      <c r="L101" s="41">
        <f t="shared" si="32"/>
        <v>17.3</v>
      </c>
      <c r="M101" s="41">
        <f t="shared" si="32"/>
        <v>289</v>
      </c>
      <c r="N101" s="41">
        <f t="shared" si="32"/>
        <v>0</v>
      </c>
      <c r="O101" s="41">
        <f t="shared" si="32"/>
        <v>0</v>
      </c>
      <c r="P101" s="41">
        <f t="shared" si="32"/>
        <v>5</v>
      </c>
      <c r="Q101" s="41">
        <f t="shared" si="32"/>
        <v>66</v>
      </c>
      <c r="R101" s="41">
        <f t="shared" si="32"/>
        <v>10.8</v>
      </c>
      <c r="S101" s="41">
        <f t="shared" si="32"/>
        <v>8</v>
      </c>
      <c r="T101" s="41">
        <f t="shared" si="32"/>
        <v>0</v>
      </c>
      <c r="U101" s="41">
        <f t="shared" si="32"/>
        <v>173</v>
      </c>
      <c r="V101" s="41">
        <f t="shared" si="32"/>
        <v>0</v>
      </c>
      <c r="W101" s="41">
        <f t="shared" si="32"/>
        <v>16</v>
      </c>
      <c r="X101" s="41">
        <f t="shared" si="32"/>
        <v>22</v>
      </c>
      <c r="Y101" s="41">
        <f t="shared" si="32"/>
        <v>36</v>
      </c>
      <c r="Z101" s="41">
        <f t="shared" si="32"/>
        <v>0</v>
      </c>
      <c r="AA101" s="41">
        <f t="shared" si="32"/>
        <v>3</v>
      </c>
      <c r="AB101" s="41">
        <f t="shared" si="32"/>
        <v>48.1</v>
      </c>
      <c r="AC101" s="41">
        <f t="shared" si="32"/>
        <v>0</v>
      </c>
      <c r="AD101" s="41">
        <f t="shared" si="32"/>
        <v>0</v>
      </c>
      <c r="AE101" s="41">
        <f t="shared" si="32"/>
        <v>0</v>
      </c>
      <c r="AF101" s="41">
        <f t="shared" si="32"/>
        <v>1.2</v>
      </c>
      <c r="AG101" s="41">
        <f t="shared" si="32"/>
        <v>16</v>
      </c>
      <c r="AH101" s="41">
        <f t="shared" si="32"/>
        <v>0</v>
      </c>
      <c r="AI101" s="41">
        <f t="shared" si="32"/>
        <v>0</v>
      </c>
      <c r="AJ101" s="41">
        <f t="shared" si="32"/>
        <v>0</v>
      </c>
      <c r="AK101" s="41">
        <f t="shared" si="32"/>
        <v>0</v>
      </c>
      <c r="AL101" s="41">
        <f t="shared" si="32"/>
        <v>0</v>
      </c>
      <c r="AM101" s="41">
        <f t="shared" si="32"/>
        <v>0</v>
      </c>
      <c r="AN101" s="41">
        <f t="shared" si="32"/>
        <v>26</v>
      </c>
      <c r="AO101" s="41">
        <f t="shared" si="32"/>
        <v>0</v>
      </c>
      <c r="AP101" s="41">
        <f t="shared" si="32"/>
        <v>0</v>
      </c>
      <c r="AQ101" s="41">
        <f t="shared" si="32"/>
        <v>0</v>
      </c>
      <c r="AR101" s="41">
        <f t="shared" si="32"/>
        <v>0</v>
      </c>
      <c r="AS101" s="41">
        <f t="shared" si="32"/>
        <v>1.2</v>
      </c>
      <c r="AT101" s="41">
        <f t="shared" si="32"/>
        <v>0</v>
      </c>
      <c r="AU101" s="41">
        <f t="shared" si="32"/>
        <v>0</v>
      </c>
      <c r="AV101" s="41">
        <f t="shared" si="32"/>
        <v>180</v>
      </c>
      <c r="AW101" s="41">
        <f t="shared" si="32"/>
        <v>0</v>
      </c>
      <c r="AX101" s="41">
        <f t="shared" si="32"/>
        <v>24</v>
      </c>
      <c r="AY101" s="41">
        <f t="shared" si="32"/>
        <v>0</v>
      </c>
      <c r="AZ101" s="41">
        <f t="shared" si="32"/>
        <v>0</v>
      </c>
      <c r="BA101" s="41">
        <f t="shared" si="32"/>
        <v>0</v>
      </c>
      <c r="BB101" s="41">
        <f t="shared" si="32"/>
        <v>0</v>
      </c>
      <c r="BC101" s="41">
        <f t="shared" si="32"/>
        <v>0</v>
      </c>
      <c r="BD101" s="41">
        <f t="shared" si="32"/>
        <v>100</v>
      </c>
      <c r="BE101" s="41">
        <f t="shared" si="32"/>
        <v>0</v>
      </c>
      <c r="BF101" s="41">
        <f t="shared" si="32"/>
        <v>0</v>
      </c>
    </row>
    <row r="102" spans="1:59" x14ac:dyDescent="0.25">
      <c r="A102" s="87"/>
      <c r="B102" s="88"/>
      <c r="C102" s="89"/>
      <c r="D102" s="90"/>
      <c r="E102" s="41">
        <f>E$2*E101/1000</f>
        <v>5.25</v>
      </c>
      <c r="F102" s="41">
        <f t="shared" ref="F102:BF102" si="33">F$2*F101/1000</f>
        <v>2.35</v>
      </c>
      <c r="G102" s="41">
        <f t="shared" si="33"/>
        <v>0.7</v>
      </c>
      <c r="H102" s="41">
        <f t="shared" si="33"/>
        <v>0</v>
      </c>
      <c r="I102" s="41">
        <f t="shared" si="33"/>
        <v>0</v>
      </c>
      <c r="J102" s="41">
        <f t="shared" si="33"/>
        <v>3.9</v>
      </c>
      <c r="K102" s="41">
        <f t="shared" si="33"/>
        <v>8.1</v>
      </c>
      <c r="L102" s="41">
        <f t="shared" si="33"/>
        <v>10.38</v>
      </c>
      <c r="M102" s="41">
        <f t="shared" si="33"/>
        <v>14.45</v>
      </c>
      <c r="N102" s="41">
        <f t="shared" si="33"/>
        <v>0</v>
      </c>
      <c r="O102" s="41">
        <f t="shared" si="33"/>
        <v>0</v>
      </c>
      <c r="P102" s="41">
        <f t="shared" si="33"/>
        <v>0.75</v>
      </c>
      <c r="Q102" s="41">
        <f t="shared" si="33"/>
        <v>11.22</v>
      </c>
      <c r="R102" s="41">
        <f t="shared" si="33"/>
        <v>1.1879999999999999</v>
      </c>
      <c r="S102" s="41">
        <f t="shared" si="33"/>
        <v>1.6</v>
      </c>
      <c r="T102" s="41">
        <f t="shared" si="33"/>
        <v>0</v>
      </c>
      <c r="U102" s="41">
        <f t="shared" si="33"/>
        <v>1.73</v>
      </c>
      <c r="V102" s="41">
        <f t="shared" si="33"/>
        <v>0</v>
      </c>
      <c r="W102" s="41">
        <f t="shared" si="33"/>
        <v>0.56000000000000005</v>
      </c>
      <c r="X102" s="41">
        <f t="shared" si="33"/>
        <v>0.44</v>
      </c>
      <c r="Y102" s="41">
        <f t="shared" si="33"/>
        <v>0.72</v>
      </c>
      <c r="Z102" s="41">
        <f t="shared" si="33"/>
        <v>0</v>
      </c>
      <c r="AA102" s="41">
        <f t="shared" si="33"/>
        <v>3.5999999999999997E-2</v>
      </c>
      <c r="AB102" s="41">
        <f t="shared" si="33"/>
        <v>3.367</v>
      </c>
      <c r="AC102" s="41">
        <f t="shared" si="33"/>
        <v>0</v>
      </c>
      <c r="AD102" s="41">
        <f t="shared" si="33"/>
        <v>0</v>
      </c>
      <c r="AE102" s="41">
        <f t="shared" si="33"/>
        <v>0</v>
      </c>
      <c r="AF102" s="41">
        <f t="shared" si="33"/>
        <v>0.13200000000000001</v>
      </c>
      <c r="AG102" s="41">
        <f t="shared" si="33"/>
        <v>0.60799999999999998</v>
      </c>
      <c r="AH102" s="41">
        <f t="shared" si="33"/>
        <v>0</v>
      </c>
      <c r="AI102" s="41">
        <f t="shared" si="33"/>
        <v>0</v>
      </c>
      <c r="AJ102" s="41">
        <f t="shared" si="33"/>
        <v>0</v>
      </c>
      <c r="AK102" s="41">
        <f t="shared" si="33"/>
        <v>0</v>
      </c>
      <c r="AL102" s="41">
        <f t="shared" si="33"/>
        <v>0</v>
      </c>
      <c r="AM102" s="41">
        <f t="shared" si="33"/>
        <v>0</v>
      </c>
      <c r="AN102" s="41">
        <f t="shared" si="33"/>
        <v>1.17</v>
      </c>
      <c r="AO102" s="41">
        <f t="shared" si="33"/>
        <v>0</v>
      </c>
      <c r="AP102" s="41">
        <f t="shared" si="33"/>
        <v>0</v>
      </c>
      <c r="AQ102" s="41">
        <f t="shared" si="33"/>
        <v>0</v>
      </c>
      <c r="AR102" s="41">
        <f t="shared" si="33"/>
        <v>0</v>
      </c>
      <c r="AS102" s="41">
        <f t="shared" si="33"/>
        <v>0.42</v>
      </c>
      <c r="AT102" s="41">
        <f t="shared" si="33"/>
        <v>0</v>
      </c>
      <c r="AU102" s="41">
        <f t="shared" si="33"/>
        <v>0</v>
      </c>
      <c r="AV102" s="41">
        <f t="shared" si="33"/>
        <v>6.48</v>
      </c>
      <c r="AW102" s="41">
        <f t="shared" si="33"/>
        <v>0</v>
      </c>
      <c r="AX102" s="41">
        <f t="shared" si="33"/>
        <v>2.4</v>
      </c>
      <c r="AY102" s="41">
        <f t="shared" si="33"/>
        <v>0</v>
      </c>
      <c r="AZ102" s="41">
        <f t="shared" si="33"/>
        <v>0</v>
      </c>
      <c r="BA102" s="41">
        <f t="shared" si="33"/>
        <v>0</v>
      </c>
      <c r="BB102" s="41">
        <f t="shared" si="33"/>
        <v>0</v>
      </c>
      <c r="BC102" s="41">
        <f t="shared" si="33"/>
        <v>0</v>
      </c>
      <c r="BD102" s="41">
        <f t="shared" si="33"/>
        <v>18</v>
      </c>
      <c r="BE102" s="41">
        <f t="shared" si="33"/>
        <v>0</v>
      </c>
      <c r="BF102" s="41">
        <f t="shared" si="33"/>
        <v>0</v>
      </c>
      <c r="BG102" s="95">
        <f>SUM(E102:BF102)</f>
        <v>95.951000000000022</v>
      </c>
    </row>
    <row r="103" spans="1:59" s="12" customFormat="1" ht="13.8" thickBot="1" x14ac:dyDescent="0.3">
      <c r="A103" s="36" t="s">
        <v>67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</row>
    <row r="104" spans="1:59" ht="13.8" thickBot="1" x14ac:dyDescent="0.3">
      <c r="A104" s="180" t="s">
        <v>53</v>
      </c>
      <c r="B104" s="71"/>
      <c r="C104" s="65" t="s">
        <v>59</v>
      </c>
      <c r="D104" s="49">
        <v>10</v>
      </c>
      <c r="E104" s="41"/>
      <c r="F104" s="41"/>
      <c r="G104" s="41"/>
      <c r="H104" s="41"/>
      <c r="I104" s="41"/>
      <c r="J104" s="41"/>
      <c r="K104" s="41"/>
      <c r="L104" s="41">
        <v>10</v>
      </c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</row>
    <row r="105" spans="1:59" ht="13.8" thickBot="1" x14ac:dyDescent="0.3">
      <c r="A105" s="181"/>
      <c r="B105" s="39"/>
      <c r="C105" s="66" t="s">
        <v>49</v>
      </c>
      <c r="D105" s="50">
        <v>30</v>
      </c>
      <c r="E105" s="41">
        <v>30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</row>
    <row r="106" spans="1:59" ht="27" thickBot="1" x14ac:dyDescent="0.3">
      <c r="A106" s="181"/>
      <c r="B106" s="22"/>
      <c r="C106" s="66" t="s">
        <v>68</v>
      </c>
      <c r="D106" s="46">
        <v>180</v>
      </c>
      <c r="E106" s="41"/>
      <c r="F106" s="41"/>
      <c r="G106" s="41"/>
      <c r="H106" s="41"/>
      <c r="I106" s="41"/>
      <c r="J106" s="41"/>
      <c r="K106" s="41"/>
      <c r="L106" s="41">
        <v>1.5</v>
      </c>
      <c r="M106" s="41">
        <v>90</v>
      </c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>
        <v>1.5</v>
      </c>
      <c r="AC106" s="41"/>
      <c r="AD106" s="41"/>
      <c r="AE106" s="41"/>
      <c r="AF106" s="41"/>
      <c r="AG106" s="41">
        <v>14.4</v>
      </c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</row>
    <row r="107" spans="1:59" x14ac:dyDescent="0.25">
      <c r="A107" s="182"/>
      <c r="B107" s="13"/>
      <c r="C107" s="29" t="s">
        <v>132</v>
      </c>
      <c r="D107" s="43">
        <v>180</v>
      </c>
      <c r="E107" s="41"/>
      <c r="F107" s="41"/>
      <c r="G107" s="41"/>
      <c r="H107" s="41"/>
      <c r="I107" s="41"/>
      <c r="J107" s="41"/>
      <c r="K107" s="41"/>
      <c r="L107" s="41"/>
      <c r="M107" s="41">
        <v>50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>
        <v>10</v>
      </c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>
        <v>3</v>
      </c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</row>
    <row r="108" spans="1:59" x14ac:dyDescent="0.25">
      <c r="A108" s="16"/>
      <c r="B108" s="4"/>
      <c r="C108" s="29"/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</row>
    <row r="109" spans="1:59" x14ac:dyDescent="0.25">
      <c r="A109" s="24" t="s">
        <v>33</v>
      </c>
      <c r="B109" s="13"/>
      <c r="C109" s="60" t="s">
        <v>69</v>
      </c>
      <c r="D109" s="109">
        <v>180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>
        <v>180</v>
      </c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</row>
    <row r="110" spans="1:59" x14ac:dyDescent="0.25">
      <c r="A110" s="24"/>
      <c r="B110" s="13"/>
      <c r="C110" s="60"/>
      <c r="D110" s="43"/>
      <c r="E110" s="41">
        <f>SUM(E104:E109)</f>
        <v>30</v>
      </c>
      <c r="F110" s="41">
        <f t="shared" ref="F110:BF110" si="34">SUM(F104:F109)</f>
        <v>0</v>
      </c>
      <c r="G110" s="41">
        <f t="shared" si="34"/>
        <v>0</v>
      </c>
      <c r="H110" s="41">
        <f t="shared" si="34"/>
        <v>0</v>
      </c>
      <c r="I110" s="41">
        <f t="shared" si="34"/>
        <v>0</v>
      </c>
      <c r="J110" s="41">
        <f t="shared" si="34"/>
        <v>0</v>
      </c>
      <c r="K110" s="41">
        <f t="shared" si="34"/>
        <v>0</v>
      </c>
      <c r="L110" s="41">
        <f t="shared" si="34"/>
        <v>11.5</v>
      </c>
      <c r="M110" s="41">
        <f t="shared" si="34"/>
        <v>140</v>
      </c>
      <c r="N110" s="41">
        <f t="shared" si="34"/>
        <v>0</v>
      </c>
      <c r="O110" s="41">
        <f t="shared" si="34"/>
        <v>0</v>
      </c>
      <c r="P110" s="41">
        <f t="shared" si="34"/>
        <v>0</v>
      </c>
      <c r="Q110" s="41">
        <f t="shared" si="34"/>
        <v>0</v>
      </c>
      <c r="R110" s="41">
        <f t="shared" si="34"/>
        <v>0</v>
      </c>
      <c r="S110" s="41">
        <f t="shared" si="34"/>
        <v>0</v>
      </c>
      <c r="T110" s="41">
        <f t="shared" si="34"/>
        <v>0</v>
      </c>
      <c r="U110" s="41">
        <f t="shared" si="34"/>
        <v>0</v>
      </c>
      <c r="V110" s="41">
        <f t="shared" si="34"/>
        <v>0</v>
      </c>
      <c r="W110" s="41">
        <f t="shared" si="34"/>
        <v>0</v>
      </c>
      <c r="X110" s="41">
        <f t="shared" si="34"/>
        <v>0</v>
      </c>
      <c r="Y110" s="41">
        <f t="shared" si="34"/>
        <v>0</v>
      </c>
      <c r="Z110" s="41">
        <f t="shared" si="34"/>
        <v>0</v>
      </c>
      <c r="AA110" s="41">
        <f t="shared" si="34"/>
        <v>0</v>
      </c>
      <c r="AB110" s="41">
        <f t="shared" si="34"/>
        <v>11.5</v>
      </c>
      <c r="AC110" s="41">
        <f t="shared" si="34"/>
        <v>0</v>
      </c>
      <c r="AD110" s="41">
        <f t="shared" si="34"/>
        <v>0</v>
      </c>
      <c r="AE110" s="41">
        <f t="shared" si="34"/>
        <v>0</v>
      </c>
      <c r="AF110" s="41">
        <f t="shared" si="34"/>
        <v>0</v>
      </c>
      <c r="AG110" s="41">
        <f t="shared" si="34"/>
        <v>14.4</v>
      </c>
      <c r="AH110" s="41">
        <f t="shared" si="34"/>
        <v>0</v>
      </c>
      <c r="AI110" s="41">
        <f t="shared" si="34"/>
        <v>0</v>
      </c>
      <c r="AJ110" s="41">
        <f t="shared" si="34"/>
        <v>0</v>
      </c>
      <c r="AK110" s="41">
        <f t="shared" si="34"/>
        <v>0</v>
      </c>
      <c r="AL110" s="41">
        <f t="shared" si="34"/>
        <v>0</v>
      </c>
      <c r="AM110" s="41">
        <f t="shared" si="34"/>
        <v>0</v>
      </c>
      <c r="AN110" s="41">
        <f t="shared" si="34"/>
        <v>0</v>
      </c>
      <c r="AO110" s="41">
        <f t="shared" si="34"/>
        <v>0</v>
      </c>
      <c r="AP110" s="41">
        <f t="shared" si="34"/>
        <v>0</v>
      </c>
      <c r="AQ110" s="41">
        <f t="shared" si="34"/>
        <v>0</v>
      </c>
      <c r="AR110" s="41">
        <f t="shared" si="34"/>
        <v>0</v>
      </c>
      <c r="AS110" s="41">
        <f t="shared" si="34"/>
        <v>0</v>
      </c>
      <c r="AT110" s="41">
        <f t="shared" si="34"/>
        <v>0</v>
      </c>
      <c r="AU110" s="41">
        <f t="shared" si="34"/>
        <v>3</v>
      </c>
      <c r="AV110" s="41">
        <f t="shared" si="34"/>
        <v>180</v>
      </c>
      <c r="AW110" s="41">
        <f t="shared" si="34"/>
        <v>0</v>
      </c>
      <c r="AX110" s="41">
        <f t="shared" si="34"/>
        <v>0</v>
      </c>
      <c r="AY110" s="41">
        <f t="shared" si="34"/>
        <v>0</v>
      </c>
      <c r="AZ110" s="41">
        <f t="shared" si="34"/>
        <v>0</v>
      </c>
      <c r="BA110" s="41">
        <f t="shared" si="34"/>
        <v>0</v>
      </c>
      <c r="BB110" s="41">
        <f t="shared" si="34"/>
        <v>0</v>
      </c>
      <c r="BC110" s="41">
        <f t="shared" si="34"/>
        <v>0</v>
      </c>
      <c r="BD110" s="41">
        <f t="shared" si="34"/>
        <v>0</v>
      </c>
      <c r="BE110" s="41">
        <f t="shared" si="34"/>
        <v>0</v>
      </c>
      <c r="BF110" s="41">
        <f t="shared" si="34"/>
        <v>0</v>
      </c>
    </row>
    <row r="111" spans="1:59" ht="13.8" thickBot="1" x14ac:dyDescent="0.3">
      <c r="A111" s="16"/>
      <c r="B111" s="4"/>
      <c r="C111" s="30"/>
      <c r="D111" s="42"/>
      <c r="E111" s="41">
        <f>E$2*E110/1000</f>
        <v>2.25</v>
      </c>
      <c r="F111" s="41">
        <f t="shared" ref="F111:BF111" si="35">F$2*F110/1000</f>
        <v>0</v>
      </c>
      <c r="G111" s="41">
        <f t="shared" si="35"/>
        <v>0</v>
      </c>
      <c r="H111" s="41">
        <f t="shared" si="35"/>
        <v>0</v>
      </c>
      <c r="I111" s="41">
        <f t="shared" si="35"/>
        <v>0</v>
      </c>
      <c r="J111" s="41">
        <f t="shared" si="35"/>
        <v>0</v>
      </c>
      <c r="K111" s="41">
        <f t="shared" si="35"/>
        <v>0</v>
      </c>
      <c r="L111" s="41">
        <f t="shared" si="35"/>
        <v>6.9</v>
      </c>
      <c r="M111" s="41">
        <f t="shared" si="35"/>
        <v>7</v>
      </c>
      <c r="N111" s="41">
        <f t="shared" si="35"/>
        <v>0</v>
      </c>
      <c r="O111" s="41">
        <f t="shared" si="35"/>
        <v>0</v>
      </c>
      <c r="P111" s="41">
        <f t="shared" si="35"/>
        <v>0</v>
      </c>
      <c r="Q111" s="41">
        <f t="shared" si="35"/>
        <v>0</v>
      </c>
      <c r="R111" s="41">
        <f t="shared" si="35"/>
        <v>0</v>
      </c>
      <c r="S111" s="41">
        <f t="shared" si="35"/>
        <v>0</v>
      </c>
      <c r="T111" s="41">
        <f t="shared" si="35"/>
        <v>0</v>
      </c>
      <c r="U111" s="41">
        <f t="shared" si="35"/>
        <v>0</v>
      </c>
      <c r="V111" s="41">
        <f t="shared" si="35"/>
        <v>0</v>
      </c>
      <c r="W111" s="41">
        <f t="shared" si="35"/>
        <v>0</v>
      </c>
      <c r="X111" s="41">
        <f t="shared" si="35"/>
        <v>0</v>
      </c>
      <c r="Y111" s="41">
        <f t="shared" si="35"/>
        <v>0</v>
      </c>
      <c r="Z111" s="41">
        <f t="shared" si="35"/>
        <v>0</v>
      </c>
      <c r="AA111" s="41">
        <f t="shared" si="35"/>
        <v>0</v>
      </c>
      <c r="AB111" s="41">
        <f t="shared" si="35"/>
        <v>0.80500000000000005</v>
      </c>
      <c r="AC111" s="41">
        <f t="shared" si="35"/>
        <v>0</v>
      </c>
      <c r="AD111" s="41">
        <f t="shared" si="35"/>
        <v>0</v>
      </c>
      <c r="AE111" s="41">
        <f t="shared" si="35"/>
        <v>0</v>
      </c>
      <c r="AF111" s="41">
        <f t="shared" si="35"/>
        <v>0</v>
      </c>
      <c r="AG111" s="41">
        <f t="shared" si="35"/>
        <v>0.54720000000000002</v>
      </c>
      <c r="AH111" s="41">
        <f t="shared" si="35"/>
        <v>0</v>
      </c>
      <c r="AI111" s="41">
        <f t="shared" si="35"/>
        <v>0</v>
      </c>
      <c r="AJ111" s="41">
        <f t="shared" si="35"/>
        <v>0</v>
      </c>
      <c r="AK111" s="41">
        <f t="shared" si="35"/>
        <v>0</v>
      </c>
      <c r="AL111" s="41">
        <f t="shared" si="35"/>
        <v>0</v>
      </c>
      <c r="AM111" s="41">
        <f t="shared" si="35"/>
        <v>0</v>
      </c>
      <c r="AN111" s="41">
        <f t="shared" si="35"/>
        <v>0</v>
      </c>
      <c r="AO111" s="41">
        <f t="shared" si="35"/>
        <v>0</v>
      </c>
      <c r="AP111" s="41">
        <f t="shared" si="35"/>
        <v>0</v>
      </c>
      <c r="AQ111" s="41">
        <f t="shared" si="35"/>
        <v>0</v>
      </c>
      <c r="AR111" s="41">
        <f t="shared" si="35"/>
        <v>0</v>
      </c>
      <c r="AS111" s="41">
        <f t="shared" si="35"/>
        <v>0</v>
      </c>
      <c r="AT111" s="41">
        <f t="shared" si="35"/>
        <v>0</v>
      </c>
      <c r="AU111" s="41">
        <f t="shared" si="35"/>
        <v>0.96</v>
      </c>
      <c r="AV111" s="41">
        <f t="shared" si="35"/>
        <v>6.48</v>
      </c>
      <c r="AW111" s="41">
        <f t="shared" si="35"/>
        <v>0</v>
      </c>
      <c r="AX111" s="41">
        <f t="shared" si="35"/>
        <v>0</v>
      </c>
      <c r="AY111" s="41">
        <f t="shared" si="35"/>
        <v>0</v>
      </c>
      <c r="AZ111" s="41">
        <f t="shared" si="35"/>
        <v>0</v>
      </c>
      <c r="BA111" s="41">
        <f t="shared" si="35"/>
        <v>0</v>
      </c>
      <c r="BB111" s="41">
        <f t="shared" si="35"/>
        <v>0</v>
      </c>
      <c r="BC111" s="41">
        <f t="shared" si="35"/>
        <v>0</v>
      </c>
      <c r="BD111" s="41">
        <f t="shared" si="35"/>
        <v>0</v>
      </c>
      <c r="BE111" s="41">
        <f t="shared" si="35"/>
        <v>0</v>
      </c>
      <c r="BF111" s="41">
        <f t="shared" si="35"/>
        <v>0</v>
      </c>
      <c r="BG111" s="95">
        <f>SUM(E111:BF111)</f>
        <v>24.9422</v>
      </c>
    </row>
    <row r="112" spans="1:59" ht="27" thickBot="1" x14ac:dyDescent="0.3">
      <c r="A112" s="177" t="s">
        <v>34</v>
      </c>
      <c r="B112" s="22"/>
      <c r="C112" s="65" t="s">
        <v>70</v>
      </c>
      <c r="D112" s="55">
        <v>200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>
        <v>10</v>
      </c>
      <c r="Q112" s="41"/>
      <c r="R112" s="41">
        <v>4</v>
      </c>
      <c r="S112" s="41"/>
      <c r="T112" s="41"/>
      <c r="U112" s="41">
        <v>21.8</v>
      </c>
      <c r="V112" s="41">
        <v>20</v>
      </c>
      <c r="W112" s="41">
        <v>10</v>
      </c>
      <c r="X112" s="41">
        <v>12.5</v>
      </c>
      <c r="Y112" s="41">
        <v>40</v>
      </c>
      <c r="Z112" s="41"/>
      <c r="AA112" s="41">
        <v>3</v>
      </c>
      <c r="AB112" s="41">
        <v>2</v>
      </c>
      <c r="AC112" s="41"/>
      <c r="AD112" s="41">
        <v>0.02</v>
      </c>
      <c r="AE112" s="41">
        <v>0.01</v>
      </c>
      <c r="AF112" s="41">
        <v>6</v>
      </c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>
        <v>10</v>
      </c>
      <c r="BB112" s="41"/>
      <c r="BC112" s="41"/>
      <c r="BD112" s="41"/>
      <c r="BE112" s="41"/>
      <c r="BF112" s="41"/>
    </row>
    <row r="113" spans="1:59" ht="13.8" thickBot="1" x14ac:dyDescent="0.3">
      <c r="A113" s="178"/>
      <c r="B113" s="22"/>
      <c r="C113" s="66" t="s">
        <v>134</v>
      </c>
      <c r="D113" s="56">
        <v>70</v>
      </c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>
        <v>3.8</v>
      </c>
      <c r="S113" s="41"/>
      <c r="T113" s="41"/>
      <c r="U113" s="41"/>
      <c r="V113" s="41"/>
      <c r="W113" s="41">
        <v>8.1999999999999993</v>
      </c>
      <c r="X113" s="41"/>
      <c r="Y113" s="41"/>
      <c r="Z113" s="41"/>
      <c r="AA113" s="41">
        <v>1</v>
      </c>
      <c r="AB113" s="41"/>
      <c r="AC113" s="41">
        <v>2.2000000000000002</v>
      </c>
      <c r="AD113" s="41"/>
      <c r="AE113" s="41"/>
      <c r="AF113" s="41">
        <v>6</v>
      </c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>
        <v>65</v>
      </c>
      <c r="BB113" s="41"/>
      <c r="BC113" s="41"/>
      <c r="BD113" s="41"/>
      <c r="BE113" s="41"/>
      <c r="BF113" s="41"/>
    </row>
    <row r="114" spans="1:59" ht="13.8" thickBot="1" x14ac:dyDescent="0.3">
      <c r="A114" s="178"/>
      <c r="B114" s="22"/>
      <c r="C114" s="66" t="s">
        <v>1</v>
      </c>
      <c r="D114" s="43">
        <v>130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>
        <v>5</v>
      </c>
      <c r="S114" s="41"/>
      <c r="T114" s="41"/>
      <c r="U114" s="41"/>
      <c r="V114" s="41"/>
      <c r="W114" s="41"/>
      <c r="X114" s="41"/>
      <c r="Y114" s="41"/>
      <c r="Z114" s="41"/>
      <c r="AA114" s="41">
        <v>2</v>
      </c>
      <c r="AB114" s="41"/>
      <c r="AC114" s="41"/>
      <c r="AD114" s="41"/>
      <c r="AE114" s="41"/>
      <c r="AF114" s="41"/>
      <c r="AG114" s="41"/>
      <c r="AH114" s="41">
        <v>35</v>
      </c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</row>
    <row r="115" spans="1:59" x14ac:dyDescent="0.25">
      <c r="A115" s="178"/>
      <c r="B115" s="22"/>
      <c r="C115" s="29" t="s">
        <v>36</v>
      </c>
      <c r="D115" s="43">
        <v>180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>
        <v>12</v>
      </c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>
        <v>20</v>
      </c>
      <c r="AZ115" s="41"/>
      <c r="BA115" s="41"/>
      <c r="BB115" s="41"/>
      <c r="BC115" s="41"/>
      <c r="BD115" s="41"/>
      <c r="BE115" s="41"/>
      <c r="BF115" s="41"/>
    </row>
    <row r="116" spans="1:59" ht="13.8" thickBot="1" x14ac:dyDescent="0.3">
      <c r="A116" s="179"/>
      <c r="B116" s="70"/>
      <c r="C116" s="66" t="s">
        <v>57</v>
      </c>
      <c r="D116" s="57">
        <v>50</v>
      </c>
      <c r="E116" s="41"/>
      <c r="F116" s="41">
        <v>50</v>
      </c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</row>
    <row r="117" spans="1:59" x14ac:dyDescent="0.25">
      <c r="A117" s="18"/>
      <c r="B117" s="70"/>
      <c r="C117" s="86"/>
      <c r="D117" s="57"/>
      <c r="E117" s="41">
        <f>SUM(E112:E116)</f>
        <v>0</v>
      </c>
      <c r="F117" s="41">
        <f t="shared" ref="F117:BF117" si="36">SUM(F112:F116)</f>
        <v>50</v>
      </c>
      <c r="G117" s="41">
        <f t="shared" si="36"/>
        <v>0</v>
      </c>
      <c r="H117" s="41">
        <f t="shared" si="36"/>
        <v>0</v>
      </c>
      <c r="I117" s="41">
        <f t="shared" si="36"/>
        <v>0</v>
      </c>
      <c r="J117" s="41">
        <f t="shared" si="36"/>
        <v>0</v>
      </c>
      <c r="K117" s="41">
        <f t="shared" si="36"/>
        <v>0</v>
      </c>
      <c r="L117" s="41">
        <f t="shared" si="36"/>
        <v>0</v>
      </c>
      <c r="M117" s="41">
        <f t="shared" si="36"/>
        <v>0</v>
      </c>
      <c r="N117" s="41">
        <f t="shared" si="36"/>
        <v>0</v>
      </c>
      <c r="O117" s="41">
        <f t="shared" si="36"/>
        <v>0</v>
      </c>
      <c r="P117" s="41">
        <f t="shared" si="36"/>
        <v>10</v>
      </c>
      <c r="Q117" s="41">
        <f t="shared" si="36"/>
        <v>0</v>
      </c>
      <c r="R117" s="41">
        <f t="shared" si="36"/>
        <v>12.8</v>
      </c>
      <c r="S117" s="41">
        <f t="shared" si="36"/>
        <v>0</v>
      </c>
      <c r="T117" s="41">
        <f t="shared" si="36"/>
        <v>0</v>
      </c>
      <c r="U117" s="41">
        <f t="shared" si="36"/>
        <v>21.8</v>
      </c>
      <c r="V117" s="41">
        <f t="shared" si="36"/>
        <v>20</v>
      </c>
      <c r="W117" s="41">
        <f t="shared" si="36"/>
        <v>18.2</v>
      </c>
      <c r="X117" s="41">
        <f t="shared" si="36"/>
        <v>12.5</v>
      </c>
      <c r="Y117" s="41">
        <f t="shared" si="36"/>
        <v>40</v>
      </c>
      <c r="Z117" s="41">
        <f t="shared" si="36"/>
        <v>0</v>
      </c>
      <c r="AA117" s="41">
        <f t="shared" si="36"/>
        <v>6</v>
      </c>
      <c r="AB117" s="41">
        <f t="shared" si="36"/>
        <v>14</v>
      </c>
      <c r="AC117" s="41">
        <f t="shared" si="36"/>
        <v>2.2000000000000002</v>
      </c>
      <c r="AD117" s="41">
        <f t="shared" si="36"/>
        <v>0.02</v>
      </c>
      <c r="AE117" s="41">
        <f t="shared" si="36"/>
        <v>0.01</v>
      </c>
      <c r="AF117" s="41">
        <f t="shared" si="36"/>
        <v>12</v>
      </c>
      <c r="AG117" s="41">
        <f t="shared" si="36"/>
        <v>0</v>
      </c>
      <c r="AH117" s="41">
        <f t="shared" si="36"/>
        <v>35</v>
      </c>
      <c r="AI117" s="41">
        <f t="shared" si="36"/>
        <v>0</v>
      </c>
      <c r="AJ117" s="41">
        <f t="shared" si="36"/>
        <v>0</v>
      </c>
      <c r="AK117" s="41">
        <f t="shared" si="36"/>
        <v>0</v>
      </c>
      <c r="AL117" s="41">
        <f t="shared" si="36"/>
        <v>0</v>
      </c>
      <c r="AM117" s="41">
        <f t="shared" si="36"/>
        <v>0</v>
      </c>
      <c r="AN117" s="41">
        <f t="shared" si="36"/>
        <v>0</v>
      </c>
      <c r="AO117" s="41">
        <f t="shared" si="36"/>
        <v>0</v>
      </c>
      <c r="AP117" s="41">
        <f t="shared" si="36"/>
        <v>0</v>
      </c>
      <c r="AQ117" s="41">
        <f t="shared" si="36"/>
        <v>0</v>
      </c>
      <c r="AR117" s="41">
        <f t="shared" si="36"/>
        <v>0</v>
      </c>
      <c r="AS117" s="41">
        <f t="shared" si="36"/>
        <v>0</v>
      </c>
      <c r="AT117" s="41">
        <f t="shared" si="36"/>
        <v>0</v>
      </c>
      <c r="AU117" s="41">
        <f t="shared" si="36"/>
        <v>0</v>
      </c>
      <c r="AV117" s="41">
        <f t="shared" si="36"/>
        <v>0</v>
      </c>
      <c r="AW117" s="41">
        <f t="shared" si="36"/>
        <v>0</v>
      </c>
      <c r="AX117" s="41">
        <f t="shared" si="36"/>
        <v>0</v>
      </c>
      <c r="AY117" s="41">
        <f t="shared" si="36"/>
        <v>20</v>
      </c>
      <c r="AZ117" s="41">
        <f t="shared" si="36"/>
        <v>0</v>
      </c>
      <c r="BA117" s="41">
        <f t="shared" si="36"/>
        <v>75</v>
      </c>
      <c r="BB117" s="41">
        <f t="shared" si="36"/>
        <v>0</v>
      </c>
      <c r="BC117" s="41">
        <f t="shared" si="36"/>
        <v>0</v>
      </c>
      <c r="BD117" s="41">
        <f t="shared" si="36"/>
        <v>0</v>
      </c>
      <c r="BE117" s="41">
        <f t="shared" si="36"/>
        <v>0</v>
      </c>
      <c r="BF117" s="41">
        <f t="shared" si="36"/>
        <v>0</v>
      </c>
    </row>
    <row r="118" spans="1:59" ht="13.8" thickBot="1" x14ac:dyDescent="0.3">
      <c r="A118" s="16"/>
      <c r="B118" s="4"/>
      <c r="C118" s="29"/>
      <c r="D118" s="43"/>
      <c r="E118" s="41">
        <f>E$2*E117/1000</f>
        <v>0</v>
      </c>
      <c r="F118" s="41">
        <f t="shared" ref="F118:BF118" si="37">F$2*F117/1000</f>
        <v>2.35</v>
      </c>
      <c r="G118" s="41">
        <f t="shared" si="37"/>
        <v>0</v>
      </c>
      <c r="H118" s="41">
        <f t="shared" si="37"/>
        <v>0</v>
      </c>
      <c r="I118" s="41">
        <f t="shared" si="37"/>
        <v>0</v>
      </c>
      <c r="J118" s="41">
        <f t="shared" si="37"/>
        <v>0</v>
      </c>
      <c r="K118" s="41">
        <f t="shared" si="37"/>
        <v>0</v>
      </c>
      <c r="L118" s="41">
        <f t="shared" si="37"/>
        <v>0</v>
      </c>
      <c r="M118" s="41">
        <f t="shared" si="37"/>
        <v>0</v>
      </c>
      <c r="N118" s="41">
        <f t="shared" si="37"/>
        <v>0</v>
      </c>
      <c r="O118" s="41">
        <f t="shared" si="37"/>
        <v>0</v>
      </c>
      <c r="P118" s="41">
        <f t="shared" si="37"/>
        <v>1.5</v>
      </c>
      <c r="Q118" s="41">
        <f t="shared" si="37"/>
        <v>0</v>
      </c>
      <c r="R118" s="41">
        <f t="shared" si="37"/>
        <v>1.4079999999999999</v>
      </c>
      <c r="S118" s="41">
        <f t="shared" si="37"/>
        <v>0</v>
      </c>
      <c r="T118" s="41">
        <f t="shared" si="37"/>
        <v>0</v>
      </c>
      <c r="U118" s="41">
        <f t="shared" si="37"/>
        <v>0.218</v>
      </c>
      <c r="V118" s="41">
        <f t="shared" si="37"/>
        <v>0.6</v>
      </c>
      <c r="W118" s="41">
        <f t="shared" si="37"/>
        <v>0.63700000000000001</v>
      </c>
      <c r="X118" s="41">
        <f t="shared" si="37"/>
        <v>0.25</v>
      </c>
      <c r="Y118" s="41">
        <f t="shared" si="37"/>
        <v>0.8</v>
      </c>
      <c r="Z118" s="41">
        <f t="shared" si="37"/>
        <v>0</v>
      </c>
      <c r="AA118" s="41">
        <f t="shared" si="37"/>
        <v>7.1999999999999995E-2</v>
      </c>
      <c r="AB118" s="41">
        <f t="shared" si="37"/>
        <v>0.98</v>
      </c>
      <c r="AC118" s="41">
        <f t="shared" si="37"/>
        <v>7.6999999999999999E-2</v>
      </c>
      <c r="AD118" s="41">
        <f t="shared" si="37"/>
        <v>9.2000000000000016E-3</v>
      </c>
      <c r="AE118" s="41">
        <f t="shared" si="37"/>
        <v>8.9999999999999993E-3</v>
      </c>
      <c r="AF118" s="41">
        <f t="shared" si="37"/>
        <v>1.32</v>
      </c>
      <c r="AG118" s="41">
        <f t="shared" si="37"/>
        <v>0</v>
      </c>
      <c r="AH118" s="41">
        <f t="shared" si="37"/>
        <v>1.33</v>
      </c>
      <c r="AI118" s="41">
        <f t="shared" si="37"/>
        <v>0</v>
      </c>
      <c r="AJ118" s="41">
        <f t="shared" si="37"/>
        <v>0</v>
      </c>
      <c r="AK118" s="41">
        <f t="shared" si="37"/>
        <v>0</v>
      </c>
      <c r="AL118" s="41">
        <f t="shared" si="37"/>
        <v>0</v>
      </c>
      <c r="AM118" s="41">
        <f t="shared" si="37"/>
        <v>0</v>
      </c>
      <c r="AN118" s="41">
        <f t="shared" si="37"/>
        <v>0</v>
      </c>
      <c r="AO118" s="41">
        <f t="shared" si="37"/>
        <v>0</v>
      </c>
      <c r="AP118" s="41">
        <f t="shared" si="37"/>
        <v>0</v>
      </c>
      <c r="AQ118" s="41">
        <f t="shared" si="37"/>
        <v>0</v>
      </c>
      <c r="AR118" s="41">
        <f t="shared" si="37"/>
        <v>0</v>
      </c>
      <c r="AS118" s="41">
        <f t="shared" si="37"/>
        <v>0</v>
      </c>
      <c r="AT118" s="41">
        <f t="shared" si="37"/>
        <v>0</v>
      </c>
      <c r="AU118" s="41">
        <f t="shared" si="37"/>
        <v>0</v>
      </c>
      <c r="AV118" s="41">
        <f t="shared" si="37"/>
        <v>0</v>
      </c>
      <c r="AW118" s="41">
        <f t="shared" si="37"/>
        <v>0</v>
      </c>
      <c r="AX118" s="41">
        <f t="shared" si="37"/>
        <v>0</v>
      </c>
      <c r="AY118" s="41">
        <f t="shared" si="37"/>
        <v>2</v>
      </c>
      <c r="AZ118" s="41">
        <f t="shared" si="37"/>
        <v>0</v>
      </c>
      <c r="BA118" s="41">
        <f t="shared" si="37"/>
        <v>21</v>
      </c>
      <c r="BB118" s="41">
        <f t="shared" si="37"/>
        <v>0</v>
      </c>
      <c r="BC118" s="41">
        <f t="shared" si="37"/>
        <v>0</v>
      </c>
      <c r="BD118" s="41">
        <f t="shared" si="37"/>
        <v>0</v>
      </c>
      <c r="BE118" s="41">
        <f t="shared" si="37"/>
        <v>0</v>
      </c>
      <c r="BF118" s="41">
        <f t="shared" si="37"/>
        <v>0</v>
      </c>
      <c r="BG118" s="95">
        <f>SUM(E118:BF118)</f>
        <v>34.560200000000002</v>
      </c>
    </row>
    <row r="119" spans="1:59" ht="27" thickBot="1" x14ac:dyDescent="0.3">
      <c r="A119" s="177" t="s">
        <v>38</v>
      </c>
      <c r="B119" s="22"/>
      <c r="C119" s="65" t="s">
        <v>75</v>
      </c>
      <c r="D119" s="42">
        <v>180</v>
      </c>
      <c r="E119" s="41"/>
      <c r="F119" s="41"/>
      <c r="G119" s="41"/>
      <c r="H119" s="41"/>
      <c r="I119" s="41"/>
      <c r="J119" s="41"/>
      <c r="K119" s="41"/>
      <c r="L119" s="41">
        <v>4.5</v>
      </c>
      <c r="M119" s="41">
        <v>90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>
        <v>0.5</v>
      </c>
      <c r="AB119" s="41">
        <v>4.5</v>
      </c>
      <c r="AC119" s="41"/>
      <c r="AD119" s="41"/>
      <c r="AE119" s="41"/>
      <c r="AF119" s="41"/>
      <c r="AG119" s="41"/>
      <c r="AH119" s="41"/>
      <c r="AI119" s="41"/>
      <c r="AJ119" s="41"/>
      <c r="AK119" s="41">
        <v>27</v>
      </c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</row>
    <row r="120" spans="1:59" ht="13.8" thickBot="1" x14ac:dyDescent="0.3">
      <c r="A120" s="178"/>
      <c r="B120" s="22"/>
      <c r="C120" s="66" t="s">
        <v>100</v>
      </c>
      <c r="D120" s="30">
        <v>50</v>
      </c>
      <c r="E120" s="41"/>
      <c r="F120" s="41"/>
      <c r="G120" s="41"/>
      <c r="H120" s="41"/>
      <c r="I120" s="41"/>
      <c r="J120" s="41"/>
      <c r="K120" s="41">
        <v>5</v>
      </c>
      <c r="L120" s="41">
        <v>1.4</v>
      </c>
      <c r="M120" s="41"/>
      <c r="N120" s="41"/>
      <c r="O120" s="41">
        <v>7</v>
      </c>
      <c r="P120" s="41">
        <v>12.9</v>
      </c>
      <c r="Q120" s="41"/>
      <c r="R120" s="41">
        <v>0.9</v>
      </c>
      <c r="S120" s="41"/>
      <c r="T120" s="41"/>
      <c r="U120" s="41"/>
      <c r="V120" s="41"/>
      <c r="W120" s="41"/>
      <c r="X120" s="41"/>
      <c r="Y120" s="41"/>
      <c r="Z120" s="41"/>
      <c r="AA120" s="41"/>
      <c r="AB120" s="41">
        <v>2.9</v>
      </c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>
        <v>14.6</v>
      </c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</row>
    <row r="121" spans="1:59" ht="13.8" thickBot="1" x14ac:dyDescent="0.3">
      <c r="A121" s="179"/>
      <c r="B121" s="13"/>
      <c r="C121" s="66" t="s">
        <v>48</v>
      </c>
      <c r="D121" s="43">
        <v>180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>
        <v>10</v>
      </c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>
        <v>0.6</v>
      </c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</row>
    <row r="122" spans="1:59" x14ac:dyDescent="0.25">
      <c r="A122" s="37"/>
      <c r="B122" s="92"/>
      <c r="C122" s="86"/>
      <c r="D122" s="93"/>
      <c r="E122" s="91">
        <f>SUM(E119:E121)</f>
        <v>0</v>
      </c>
      <c r="F122" s="91">
        <f t="shared" ref="F122:BF122" si="38">SUM(F119:F121)</f>
        <v>0</v>
      </c>
      <c r="G122" s="91">
        <f t="shared" si="38"/>
        <v>0</v>
      </c>
      <c r="H122" s="91">
        <f t="shared" si="38"/>
        <v>0</v>
      </c>
      <c r="I122" s="91">
        <f t="shared" si="38"/>
        <v>0</v>
      </c>
      <c r="J122" s="91">
        <f t="shared" si="38"/>
        <v>0</v>
      </c>
      <c r="K122" s="91">
        <f t="shared" si="38"/>
        <v>5</v>
      </c>
      <c r="L122" s="91">
        <f t="shared" si="38"/>
        <v>5.9</v>
      </c>
      <c r="M122" s="91">
        <f t="shared" si="38"/>
        <v>90</v>
      </c>
      <c r="N122" s="91">
        <f t="shared" si="38"/>
        <v>0</v>
      </c>
      <c r="O122" s="91">
        <f t="shared" si="38"/>
        <v>7</v>
      </c>
      <c r="P122" s="91">
        <f t="shared" si="38"/>
        <v>12.9</v>
      </c>
      <c r="Q122" s="91">
        <f t="shared" si="38"/>
        <v>0</v>
      </c>
      <c r="R122" s="91">
        <f t="shared" si="38"/>
        <v>0.9</v>
      </c>
      <c r="S122" s="91">
        <f t="shared" si="38"/>
        <v>0</v>
      </c>
      <c r="T122" s="91">
        <f t="shared" si="38"/>
        <v>0</v>
      </c>
      <c r="U122" s="91">
        <f t="shared" si="38"/>
        <v>0</v>
      </c>
      <c r="V122" s="91">
        <f t="shared" si="38"/>
        <v>0</v>
      </c>
      <c r="W122" s="91">
        <f t="shared" si="38"/>
        <v>0</v>
      </c>
      <c r="X122" s="91">
        <f t="shared" si="38"/>
        <v>0</v>
      </c>
      <c r="Y122" s="91">
        <f t="shared" si="38"/>
        <v>0</v>
      </c>
      <c r="Z122" s="91">
        <f t="shared" si="38"/>
        <v>0</v>
      </c>
      <c r="AA122" s="91">
        <f t="shared" si="38"/>
        <v>0.5</v>
      </c>
      <c r="AB122" s="91">
        <f t="shared" si="38"/>
        <v>17.399999999999999</v>
      </c>
      <c r="AC122" s="91">
        <f t="shared" si="38"/>
        <v>0</v>
      </c>
      <c r="AD122" s="91">
        <f t="shared" si="38"/>
        <v>0</v>
      </c>
      <c r="AE122" s="91">
        <f t="shared" si="38"/>
        <v>0</v>
      </c>
      <c r="AF122" s="91">
        <f t="shared" si="38"/>
        <v>0</v>
      </c>
      <c r="AG122" s="91">
        <f t="shared" si="38"/>
        <v>0</v>
      </c>
      <c r="AH122" s="91">
        <f t="shared" si="38"/>
        <v>0</v>
      </c>
      <c r="AI122" s="91">
        <f t="shared" si="38"/>
        <v>0</v>
      </c>
      <c r="AJ122" s="91">
        <f t="shared" si="38"/>
        <v>0</v>
      </c>
      <c r="AK122" s="91">
        <f t="shared" si="38"/>
        <v>27</v>
      </c>
      <c r="AL122" s="91">
        <f t="shared" si="38"/>
        <v>0</v>
      </c>
      <c r="AM122" s="91">
        <f t="shared" si="38"/>
        <v>0</v>
      </c>
      <c r="AN122" s="91">
        <f t="shared" si="38"/>
        <v>14.6</v>
      </c>
      <c r="AO122" s="91">
        <f t="shared" si="38"/>
        <v>0</v>
      </c>
      <c r="AP122" s="91">
        <f t="shared" si="38"/>
        <v>0</v>
      </c>
      <c r="AQ122" s="91">
        <f t="shared" si="38"/>
        <v>0</v>
      </c>
      <c r="AR122" s="91">
        <f t="shared" si="38"/>
        <v>0</v>
      </c>
      <c r="AS122" s="91">
        <f t="shared" si="38"/>
        <v>0.6</v>
      </c>
      <c r="AT122" s="91">
        <f t="shared" si="38"/>
        <v>0</v>
      </c>
      <c r="AU122" s="91">
        <f t="shared" si="38"/>
        <v>0</v>
      </c>
      <c r="AV122" s="91">
        <f t="shared" si="38"/>
        <v>0</v>
      </c>
      <c r="AW122" s="91">
        <f t="shared" si="38"/>
        <v>0</v>
      </c>
      <c r="AX122" s="91">
        <f t="shared" si="38"/>
        <v>0</v>
      </c>
      <c r="AY122" s="91">
        <f t="shared" si="38"/>
        <v>0</v>
      </c>
      <c r="AZ122" s="91">
        <f t="shared" si="38"/>
        <v>0</v>
      </c>
      <c r="BA122" s="91">
        <f t="shared" si="38"/>
        <v>0</v>
      </c>
      <c r="BB122" s="91">
        <f t="shared" si="38"/>
        <v>0</v>
      </c>
      <c r="BC122" s="91">
        <f t="shared" si="38"/>
        <v>0</v>
      </c>
      <c r="BD122" s="91">
        <f t="shared" si="38"/>
        <v>0</v>
      </c>
      <c r="BE122" s="91">
        <f t="shared" si="38"/>
        <v>0</v>
      </c>
      <c r="BF122" s="91">
        <f t="shared" si="38"/>
        <v>0</v>
      </c>
    </row>
    <row r="123" spans="1:59" x14ac:dyDescent="0.25">
      <c r="A123" s="37"/>
      <c r="B123" s="92"/>
      <c r="C123" s="86"/>
      <c r="D123" s="93"/>
      <c r="E123" s="41">
        <f>E$2*E122/1000</f>
        <v>0</v>
      </c>
      <c r="F123" s="41">
        <f t="shared" ref="F123:BF123" si="39">F$2*F122/1000</f>
        <v>0</v>
      </c>
      <c r="G123" s="41">
        <f t="shared" si="39"/>
        <v>0</v>
      </c>
      <c r="H123" s="41">
        <f t="shared" si="39"/>
        <v>0</v>
      </c>
      <c r="I123" s="41">
        <f t="shared" si="39"/>
        <v>0</v>
      </c>
      <c r="J123" s="41">
        <f t="shared" si="39"/>
        <v>0</v>
      </c>
      <c r="K123" s="41">
        <f t="shared" si="39"/>
        <v>1.35</v>
      </c>
      <c r="L123" s="41">
        <f t="shared" si="39"/>
        <v>3.54</v>
      </c>
      <c r="M123" s="41">
        <f t="shared" si="39"/>
        <v>4.5</v>
      </c>
      <c r="N123" s="41">
        <f t="shared" si="39"/>
        <v>0</v>
      </c>
      <c r="O123" s="41">
        <f t="shared" si="39"/>
        <v>1.4</v>
      </c>
      <c r="P123" s="41">
        <f t="shared" si="39"/>
        <v>1.9350000000000001</v>
      </c>
      <c r="Q123" s="41">
        <f t="shared" si="39"/>
        <v>0</v>
      </c>
      <c r="R123" s="41">
        <f t="shared" si="39"/>
        <v>9.9000000000000005E-2</v>
      </c>
      <c r="S123" s="41">
        <f t="shared" si="39"/>
        <v>0</v>
      </c>
      <c r="T123" s="41">
        <f t="shared" si="39"/>
        <v>0</v>
      </c>
      <c r="U123" s="41">
        <f t="shared" si="39"/>
        <v>0</v>
      </c>
      <c r="V123" s="41">
        <f t="shared" si="39"/>
        <v>0</v>
      </c>
      <c r="W123" s="41">
        <f t="shared" si="39"/>
        <v>0</v>
      </c>
      <c r="X123" s="41">
        <f t="shared" si="39"/>
        <v>0</v>
      </c>
      <c r="Y123" s="41">
        <f t="shared" si="39"/>
        <v>0</v>
      </c>
      <c r="Z123" s="41">
        <f t="shared" si="39"/>
        <v>0</v>
      </c>
      <c r="AA123" s="41">
        <f t="shared" si="39"/>
        <v>6.0000000000000001E-3</v>
      </c>
      <c r="AB123" s="41">
        <f t="shared" si="39"/>
        <v>1.218</v>
      </c>
      <c r="AC123" s="41">
        <f t="shared" si="39"/>
        <v>0</v>
      </c>
      <c r="AD123" s="41">
        <f t="shared" si="39"/>
        <v>0</v>
      </c>
      <c r="AE123" s="41">
        <f t="shared" si="39"/>
        <v>0</v>
      </c>
      <c r="AF123" s="41">
        <f t="shared" si="39"/>
        <v>0</v>
      </c>
      <c r="AG123" s="41">
        <f t="shared" si="39"/>
        <v>0</v>
      </c>
      <c r="AH123" s="41">
        <f t="shared" si="39"/>
        <v>0</v>
      </c>
      <c r="AI123" s="41">
        <f t="shared" si="39"/>
        <v>0</v>
      </c>
      <c r="AJ123" s="41">
        <f t="shared" si="39"/>
        <v>0</v>
      </c>
      <c r="AK123" s="41">
        <f t="shared" si="39"/>
        <v>2.7</v>
      </c>
      <c r="AL123" s="41">
        <f t="shared" si="39"/>
        <v>0</v>
      </c>
      <c r="AM123" s="41">
        <f t="shared" si="39"/>
        <v>0</v>
      </c>
      <c r="AN123" s="41">
        <f t="shared" si="39"/>
        <v>0.65700000000000003</v>
      </c>
      <c r="AO123" s="41">
        <f t="shared" si="39"/>
        <v>0</v>
      </c>
      <c r="AP123" s="41">
        <f t="shared" si="39"/>
        <v>0</v>
      </c>
      <c r="AQ123" s="41">
        <f t="shared" si="39"/>
        <v>0</v>
      </c>
      <c r="AR123" s="41">
        <f t="shared" si="39"/>
        <v>0</v>
      </c>
      <c r="AS123" s="41">
        <f t="shared" si="39"/>
        <v>0.21</v>
      </c>
      <c r="AT123" s="41">
        <f t="shared" si="39"/>
        <v>0</v>
      </c>
      <c r="AU123" s="41">
        <f t="shared" si="39"/>
        <v>0</v>
      </c>
      <c r="AV123" s="41">
        <f t="shared" si="39"/>
        <v>0</v>
      </c>
      <c r="AW123" s="41">
        <f t="shared" si="39"/>
        <v>0</v>
      </c>
      <c r="AX123" s="41">
        <f t="shared" si="39"/>
        <v>0</v>
      </c>
      <c r="AY123" s="41">
        <f t="shared" si="39"/>
        <v>0</v>
      </c>
      <c r="AZ123" s="41">
        <f t="shared" si="39"/>
        <v>0</v>
      </c>
      <c r="BA123" s="41">
        <f t="shared" si="39"/>
        <v>0</v>
      </c>
      <c r="BB123" s="41">
        <f t="shared" si="39"/>
        <v>0</v>
      </c>
      <c r="BC123" s="41">
        <f t="shared" si="39"/>
        <v>0</v>
      </c>
      <c r="BD123" s="41">
        <f t="shared" si="39"/>
        <v>0</v>
      </c>
      <c r="BE123" s="41">
        <f t="shared" si="39"/>
        <v>0</v>
      </c>
      <c r="BF123" s="41">
        <f t="shared" si="39"/>
        <v>0</v>
      </c>
      <c r="BG123" s="95">
        <f>SUM(E123:BF123)</f>
        <v>17.615000000000002</v>
      </c>
    </row>
    <row r="124" spans="1:59" x14ac:dyDescent="0.25">
      <c r="A124" s="37"/>
      <c r="B124" s="92"/>
      <c r="C124" s="86"/>
      <c r="D124" s="93"/>
      <c r="E124" s="91">
        <f t="shared" ref="E124:AJ124" si="40">SUM(E122,E117,E110)</f>
        <v>30</v>
      </c>
      <c r="F124" s="91">
        <f t="shared" si="40"/>
        <v>50</v>
      </c>
      <c r="G124" s="91">
        <f t="shared" si="40"/>
        <v>0</v>
      </c>
      <c r="H124" s="91">
        <f t="shared" si="40"/>
        <v>0</v>
      </c>
      <c r="I124" s="91">
        <f t="shared" si="40"/>
        <v>0</v>
      </c>
      <c r="J124" s="91">
        <f t="shared" si="40"/>
        <v>0</v>
      </c>
      <c r="K124" s="91">
        <f t="shared" si="40"/>
        <v>5</v>
      </c>
      <c r="L124" s="91">
        <f t="shared" si="40"/>
        <v>17.399999999999999</v>
      </c>
      <c r="M124" s="91">
        <f t="shared" si="40"/>
        <v>230</v>
      </c>
      <c r="N124" s="91">
        <f t="shared" si="40"/>
        <v>0</v>
      </c>
      <c r="O124" s="91">
        <f t="shared" si="40"/>
        <v>7</v>
      </c>
      <c r="P124" s="91">
        <f t="shared" si="40"/>
        <v>22.9</v>
      </c>
      <c r="Q124" s="91">
        <f t="shared" si="40"/>
        <v>0</v>
      </c>
      <c r="R124" s="91">
        <f t="shared" si="40"/>
        <v>13.700000000000001</v>
      </c>
      <c r="S124" s="91">
        <f t="shared" si="40"/>
        <v>0</v>
      </c>
      <c r="T124" s="91">
        <f t="shared" si="40"/>
        <v>0</v>
      </c>
      <c r="U124" s="91">
        <f t="shared" si="40"/>
        <v>21.8</v>
      </c>
      <c r="V124" s="91">
        <f t="shared" si="40"/>
        <v>20</v>
      </c>
      <c r="W124" s="91">
        <f t="shared" si="40"/>
        <v>18.2</v>
      </c>
      <c r="X124" s="91">
        <f t="shared" si="40"/>
        <v>12.5</v>
      </c>
      <c r="Y124" s="91">
        <f t="shared" si="40"/>
        <v>40</v>
      </c>
      <c r="Z124" s="91">
        <f t="shared" si="40"/>
        <v>0</v>
      </c>
      <c r="AA124" s="91">
        <f t="shared" si="40"/>
        <v>6.5</v>
      </c>
      <c r="AB124" s="91">
        <f t="shared" si="40"/>
        <v>42.9</v>
      </c>
      <c r="AC124" s="91">
        <f t="shared" si="40"/>
        <v>2.2000000000000002</v>
      </c>
      <c r="AD124" s="91">
        <f t="shared" si="40"/>
        <v>0.02</v>
      </c>
      <c r="AE124" s="91">
        <f t="shared" si="40"/>
        <v>0.01</v>
      </c>
      <c r="AF124" s="91">
        <f t="shared" si="40"/>
        <v>12</v>
      </c>
      <c r="AG124" s="91">
        <f t="shared" si="40"/>
        <v>14.4</v>
      </c>
      <c r="AH124" s="91">
        <f t="shared" si="40"/>
        <v>35</v>
      </c>
      <c r="AI124" s="91">
        <f t="shared" si="40"/>
        <v>0</v>
      </c>
      <c r="AJ124" s="91">
        <f t="shared" si="40"/>
        <v>0</v>
      </c>
      <c r="AK124" s="91">
        <f t="shared" ref="AK124:BF124" si="41">SUM(AK122,AK117,AK110)</f>
        <v>27</v>
      </c>
      <c r="AL124" s="91">
        <f t="shared" si="41"/>
        <v>0</v>
      </c>
      <c r="AM124" s="91">
        <f t="shared" si="41"/>
        <v>0</v>
      </c>
      <c r="AN124" s="91">
        <f t="shared" si="41"/>
        <v>14.6</v>
      </c>
      <c r="AO124" s="91">
        <f t="shared" si="41"/>
        <v>0</v>
      </c>
      <c r="AP124" s="91">
        <f t="shared" si="41"/>
        <v>0</v>
      </c>
      <c r="AQ124" s="91">
        <f t="shared" si="41"/>
        <v>0</v>
      </c>
      <c r="AR124" s="91">
        <f t="shared" si="41"/>
        <v>0</v>
      </c>
      <c r="AS124" s="91">
        <f t="shared" si="41"/>
        <v>0.6</v>
      </c>
      <c r="AT124" s="91">
        <f t="shared" si="41"/>
        <v>0</v>
      </c>
      <c r="AU124" s="91">
        <f t="shared" si="41"/>
        <v>3</v>
      </c>
      <c r="AV124" s="91">
        <f t="shared" si="41"/>
        <v>180</v>
      </c>
      <c r="AW124" s="91">
        <f t="shared" si="41"/>
        <v>0</v>
      </c>
      <c r="AX124" s="91">
        <f t="shared" si="41"/>
        <v>0</v>
      </c>
      <c r="AY124" s="91">
        <f t="shared" si="41"/>
        <v>20</v>
      </c>
      <c r="AZ124" s="91">
        <f t="shared" si="41"/>
        <v>0</v>
      </c>
      <c r="BA124" s="91">
        <f t="shared" si="41"/>
        <v>75</v>
      </c>
      <c r="BB124" s="91">
        <f t="shared" si="41"/>
        <v>0</v>
      </c>
      <c r="BC124" s="91">
        <f t="shared" si="41"/>
        <v>0</v>
      </c>
      <c r="BD124" s="91">
        <f t="shared" si="41"/>
        <v>0</v>
      </c>
      <c r="BE124" s="91">
        <f t="shared" si="41"/>
        <v>0</v>
      </c>
      <c r="BF124" s="91">
        <f t="shared" si="41"/>
        <v>0</v>
      </c>
    </row>
    <row r="125" spans="1:59" x14ac:dyDescent="0.25">
      <c r="A125" s="37"/>
      <c r="B125" s="92"/>
      <c r="C125" s="86"/>
      <c r="D125" s="93"/>
      <c r="E125" s="41">
        <f>E$2*E124/1000</f>
        <v>2.25</v>
      </c>
      <c r="F125" s="41">
        <f t="shared" ref="F125:BF125" si="42">F$2*F124/1000</f>
        <v>2.35</v>
      </c>
      <c r="G125" s="41">
        <f t="shared" si="42"/>
        <v>0</v>
      </c>
      <c r="H125" s="41">
        <f t="shared" si="42"/>
        <v>0</v>
      </c>
      <c r="I125" s="41">
        <f t="shared" si="42"/>
        <v>0</v>
      </c>
      <c r="J125" s="41">
        <f t="shared" si="42"/>
        <v>0</v>
      </c>
      <c r="K125" s="41">
        <f t="shared" si="42"/>
        <v>1.35</v>
      </c>
      <c r="L125" s="41">
        <f t="shared" si="42"/>
        <v>10.44</v>
      </c>
      <c r="M125" s="41">
        <f t="shared" si="42"/>
        <v>11.5</v>
      </c>
      <c r="N125" s="41">
        <f t="shared" si="42"/>
        <v>0</v>
      </c>
      <c r="O125" s="41">
        <f t="shared" si="42"/>
        <v>1.4</v>
      </c>
      <c r="P125" s="41">
        <f t="shared" si="42"/>
        <v>3.4350000000000001</v>
      </c>
      <c r="Q125" s="41">
        <f t="shared" si="42"/>
        <v>0</v>
      </c>
      <c r="R125" s="41">
        <f t="shared" si="42"/>
        <v>1.5070000000000001</v>
      </c>
      <c r="S125" s="41">
        <f t="shared" si="42"/>
        <v>0</v>
      </c>
      <c r="T125" s="41">
        <f t="shared" si="42"/>
        <v>0</v>
      </c>
      <c r="U125" s="41">
        <f t="shared" si="42"/>
        <v>0.218</v>
      </c>
      <c r="V125" s="41">
        <f t="shared" si="42"/>
        <v>0.6</v>
      </c>
      <c r="W125" s="41">
        <f t="shared" si="42"/>
        <v>0.63700000000000001</v>
      </c>
      <c r="X125" s="41">
        <f t="shared" si="42"/>
        <v>0.25</v>
      </c>
      <c r="Y125" s="41">
        <f t="shared" si="42"/>
        <v>0.8</v>
      </c>
      <c r="Z125" s="41">
        <f t="shared" si="42"/>
        <v>0</v>
      </c>
      <c r="AA125" s="41">
        <f t="shared" si="42"/>
        <v>7.8E-2</v>
      </c>
      <c r="AB125" s="41">
        <f t="shared" si="42"/>
        <v>3.0030000000000001</v>
      </c>
      <c r="AC125" s="41">
        <f t="shared" si="42"/>
        <v>7.6999999999999999E-2</v>
      </c>
      <c r="AD125" s="41">
        <f t="shared" si="42"/>
        <v>9.2000000000000016E-3</v>
      </c>
      <c r="AE125" s="41">
        <f t="shared" si="42"/>
        <v>8.9999999999999993E-3</v>
      </c>
      <c r="AF125" s="41">
        <f t="shared" si="42"/>
        <v>1.32</v>
      </c>
      <c r="AG125" s="41">
        <f t="shared" si="42"/>
        <v>0.54720000000000002</v>
      </c>
      <c r="AH125" s="41">
        <f t="shared" si="42"/>
        <v>1.33</v>
      </c>
      <c r="AI125" s="41">
        <f t="shared" si="42"/>
        <v>0</v>
      </c>
      <c r="AJ125" s="41">
        <f t="shared" si="42"/>
        <v>0</v>
      </c>
      <c r="AK125" s="41">
        <f t="shared" si="42"/>
        <v>2.7</v>
      </c>
      <c r="AL125" s="41">
        <f t="shared" si="42"/>
        <v>0</v>
      </c>
      <c r="AM125" s="41">
        <f t="shared" si="42"/>
        <v>0</v>
      </c>
      <c r="AN125" s="41">
        <f t="shared" si="42"/>
        <v>0.65700000000000003</v>
      </c>
      <c r="AO125" s="41">
        <f t="shared" si="42"/>
        <v>0</v>
      </c>
      <c r="AP125" s="41">
        <f t="shared" si="42"/>
        <v>0</v>
      </c>
      <c r="AQ125" s="41">
        <f t="shared" si="42"/>
        <v>0</v>
      </c>
      <c r="AR125" s="41">
        <f t="shared" si="42"/>
        <v>0</v>
      </c>
      <c r="AS125" s="41">
        <f t="shared" si="42"/>
        <v>0.21</v>
      </c>
      <c r="AT125" s="41">
        <f t="shared" si="42"/>
        <v>0</v>
      </c>
      <c r="AU125" s="41">
        <f t="shared" si="42"/>
        <v>0.96</v>
      </c>
      <c r="AV125" s="41">
        <f t="shared" si="42"/>
        <v>6.48</v>
      </c>
      <c r="AW125" s="41">
        <f t="shared" si="42"/>
        <v>0</v>
      </c>
      <c r="AX125" s="41">
        <f t="shared" si="42"/>
        <v>0</v>
      </c>
      <c r="AY125" s="41">
        <f t="shared" si="42"/>
        <v>2</v>
      </c>
      <c r="AZ125" s="41">
        <f t="shared" si="42"/>
        <v>0</v>
      </c>
      <c r="BA125" s="41">
        <f t="shared" si="42"/>
        <v>21</v>
      </c>
      <c r="BB125" s="41">
        <f t="shared" si="42"/>
        <v>0</v>
      </c>
      <c r="BC125" s="41">
        <f t="shared" si="42"/>
        <v>0</v>
      </c>
      <c r="BD125" s="41">
        <f t="shared" si="42"/>
        <v>0</v>
      </c>
      <c r="BE125" s="41">
        <f t="shared" si="42"/>
        <v>0</v>
      </c>
      <c r="BF125" s="41">
        <f t="shared" si="42"/>
        <v>0</v>
      </c>
      <c r="BG125" s="95">
        <f>SUM(E125:BF125)</f>
        <v>77.117400000000004</v>
      </c>
    </row>
    <row r="126" spans="1:59" s="12" customFormat="1" ht="13.8" thickBot="1" x14ac:dyDescent="0.3">
      <c r="A126" s="36" t="s">
        <v>71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</row>
    <row r="127" spans="1:59" ht="13.8" thickBot="1" x14ac:dyDescent="0.3">
      <c r="A127" s="183" t="s">
        <v>53</v>
      </c>
      <c r="B127" s="71"/>
      <c r="C127" s="65" t="s">
        <v>59</v>
      </c>
      <c r="D127" s="53">
        <v>10</v>
      </c>
      <c r="E127" s="41"/>
      <c r="F127" s="41"/>
      <c r="G127" s="41"/>
      <c r="H127" s="41"/>
      <c r="I127" s="41"/>
      <c r="J127" s="41"/>
      <c r="K127" s="41"/>
      <c r="L127" s="41">
        <v>10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</row>
    <row r="128" spans="1:59" ht="13.8" thickBot="1" x14ac:dyDescent="0.3">
      <c r="A128" s="184"/>
      <c r="B128" s="39"/>
      <c r="C128" s="66" t="s">
        <v>49</v>
      </c>
      <c r="D128" s="35">
        <v>30</v>
      </c>
      <c r="E128" s="41">
        <v>30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</row>
    <row r="129" spans="1:59" ht="13.8" thickBot="1" x14ac:dyDescent="0.3">
      <c r="A129" s="184"/>
      <c r="B129" s="22"/>
      <c r="C129" s="66" t="s">
        <v>72</v>
      </c>
      <c r="D129" s="30">
        <v>180</v>
      </c>
      <c r="E129" s="41"/>
      <c r="F129" s="41"/>
      <c r="G129" s="41"/>
      <c r="H129" s="41"/>
      <c r="I129" s="41"/>
      <c r="J129" s="41"/>
      <c r="K129" s="41"/>
      <c r="L129" s="41">
        <v>3</v>
      </c>
      <c r="M129" s="41">
        <v>90</v>
      </c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>
        <v>0.5</v>
      </c>
      <c r="AB129" s="41">
        <v>4.5</v>
      </c>
      <c r="AC129" s="41"/>
      <c r="AD129" s="41"/>
      <c r="AE129" s="41"/>
      <c r="AF129" s="41"/>
      <c r="AG129" s="41"/>
      <c r="AH129" s="41"/>
      <c r="AI129" s="41"/>
      <c r="AJ129" s="41"/>
      <c r="AK129" s="41"/>
      <c r="AL129" s="41">
        <v>27</v>
      </c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</row>
    <row r="130" spans="1:59" ht="13.8" thickBot="1" x14ac:dyDescent="0.3">
      <c r="A130" s="185"/>
      <c r="B130" s="22"/>
      <c r="C130" s="66" t="s">
        <v>62</v>
      </c>
      <c r="D130" s="30">
        <v>180</v>
      </c>
      <c r="E130" s="41"/>
      <c r="F130" s="41"/>
      <c r="G130" s="41"/>
      <c r="H130" s="41"/>
      <c r="I130" s="41"/>
      <c r="J130" s="41"/>
      <c r="K130" s="41"/>
      <c r="L130" s="41"/>
      <c r="M130" s="41">
        <v>92</v>
      </c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>
        <v>10</v>
      </c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>
        <v>0.6</v>
      </c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</row>
    <row r="131" spans="1:59" ht="13.95" customHeight="1" x14ac:dyDescent="0.25">
      <c r="A131" s="16"/>
      <c r="B131" s="4"/>
      <c r="C131" s="29"/>
      <c r="D131" s="42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</row>
    <row r="132" spans="1:59" x14ac:dyDescent="0.25">
      <c r="A132" s="24" t="s">
        <v>33</v>
      </c>
      <c r="B132" s="13"/>
      <c r="C132" s="60" t="s">
        <v>69</v>
      </c>
      <c r="D132" s="109">
        <v>180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>
        <v>180</v>
      </c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</row>
    <row r="133" spans="1:59" x14ac:dyDescent="0.25">
      <c r="A133" s="24"/>
      <c r="B133" s="13"/>
      <c r="C133" s="60"/>
      <c r="D133" s="43"/>
      <c r="E133" s="41">
        <f>SUM(E127:E132)</f>
        <v>30</v>
      </c>
      <c r="F133" s="41">
        <f t="shared" ref="F133:BF133" si="43">SUM(F127:F132)</f>
        <v>0</v>
      </c>
      <c r="G133" s="41">
        <f t="shared" si="43"/>
        <v>0</v>
      </c>
      <c r="H133" s="41">
        <f t="shared" si="43"/>
        <v>0</v>
      </c>
      <c r="I133" s="41">
        <f t="shared" si="43"/>
        <v>0</v>
      </c>
      <c r="J133" s="41">
        <f t="shared" si="43"/>
        <v>0</v>
      </c>
      <c r="K133" s="41">
        <f t="shared" si="43"/>
        <v>0</v>
      </c>
      <c r="L133" s="41">
        <f t="shared" si="43"/>
        <v>13</v>
      </c>
      <c r="M133" s="41">
        <f t="shared" si="43"/>
        <v>182</v>
      </c>
      <c r="N133" s="41">
        <f t="shared" si="43"/>
        <v>0</v>
      </c>
      <c r="O133" s="41">
        <f t="shared" si="43"/>
        <v>0</v>
      </c>
      <c r="P133" s="41">
        <f t="shared" si="43"/>
        <v>0</v>
      </c>
      <c r="Q133" s="41">
        <f t="shared" si="43"/>
        <v>0</v>
      </c>
      <c r="R133" s="41">
        <f t="shared" si="43"/>
        <v>0</v>
      </c>
      <c r="S133" s="41">
        <f t="shared" si="43"/>
        <v>0</v>
      </c>
      <c r="T133" s="41">
        <f t="shared" si="43"/>
        <v>0</v>
      </c>
      <c r="U133" s="41">
        <f t="shared" si="43"/>
        <v>0</v>
      </c>
      <c r="V133" s="41">
        <f t="shared" si="43"/>
        <v>0</v>
      </c>
      <c r="W133" s="41">
        <f t="shared" si="43"/>
        <v>0</v>
      </c>
      <c r="X133" s="41">
        <f t="shared" si="43"/>
        <v>0</v>
      </c>
      <c r="Y133" s="41">
        <f t="shared" si="43"/>
        <v>0</v>
      </c>
      <c r="Z133" s="41">
        <f t="shared" si="43"/>
        <v>0</v>
      </c>
      <c r="AA133" s="41">
        <f t="shared" si="43"/>
        <v>0.5</v>
      </c>
      <c r="AB133" s="41">
        <f t="shared" si="43"/>
        <v>14.5</v>
      </c>
      <c r="AC133" s="41">
        <f t="shared" si="43"/>
        <v>0</v>
      </c>
      <c r="AD133" s="41">
        <f t="shared" si="43"/>
        <v>0</v>
      </c>
      <c r="AE133" s="41">
        <f t="shared" si="43"/>
        <v>0</v>
      </c>
      <c r="AF133" s="41">
        <f t="shared" si="43"/>
        <v>0</v>
      </c>
      <c r="AG133" s="41">
        <f t="shared" si="43"/>
        <v>0</v>
      </c>
      <c r="AH133" s="41">
        <f t="shared" si="43"/>
        <v>0</v>
      </c>
      <c r="AI133" s="41">
        <f t="shared" si="43"/>
        <v>0</v>
      </c>
      <c r="AJ133" s="41">
        <f t="shared" si="43"/>
        <v>0</v>
      </c>
      <c r="AK133" s="41">
        <f t="shared" si="43"/>
        <v>0</v>
      </c>
      <c r="AL133" s="41">
        <f t="shared" si="43"/>
        <v>27</v>
      </c>
      <c r="AM133" s="41">
        <f t="shared" si="43"/>
        <v>0</v>
      </c>
      <c r="AN133" s="41">
        <f t="shared" si="43"/>
        <v>0</v>
      </c>
      <c r="AO133" s="41">
        <f t="shared" si="43"/>
        <v>0</v>
      </c>
      <c r="AP133" s="41">
        <f t="shared" si="43"/>
        <v>0</v>
      </c>
      <c r="AQ133" s="41">
        <f t="shared" si="43"/>
        <v>0</v>
      </c>
      <c r="AR133" s="41">
        <f t="shared" si="43"/>
        <v>0</v>
      </c>
      <c r="AS133" s="41">
        <f t="shared" si="43"/>
        <v>0.6</v>
      </c>
      <c r="AT133" s="41">
        <f t="shared" si="43"/>
        <v>0</v>
      </c>
      <c r="AU133" s="41">
        <f t="shared" si="43"/>
        <v>0</v>
      </c>
      <c r="AV133" s="41">
        <f t="shared" si="43"/>
        <v>180</v>
      </c>
      <c r="AW133" s="41">
        <f t="shared" si="43"/>
        <v>0</v>
      </c>
      <c r="AX133" s="41">
        <f t="shared" si="43"/>
        <v>0</v>
      </c>
      <c r="AY133" s="41">
        <f t="shared" si="43"/>
        <v>0</v>
      </c>
      <c r="AZ133" s="41">
        <f t="shared" si="43"/>
        <v>0</v>
      </c>
      <c r="BA133" s="41">
        <f t="shared" si="43"/>
        <v>0</v>
      </c>
      <c r="BB133" s="41">
        <f t="shared" si="43"/>
        <v>0</v>
      </c>
      <c r="BC133" s="41">
        <f t="shared" si="43"/>
        <v>0</v>
      </c>
      <c r="BD133" s="41">
        <f t="shared" si="43"/>
        <v>0</v>
      </c>
      <c r="BE133" s="41">
        <f t="shared" si="43"/>
        <v>0</v>
      </c>
      <c r="BF133" s="41">
        <f t="shared" si="43"/>
        <v>0</v>
      </c>
    </row>
    <row r="134" spans="1:59" ht="13.8" thickBot="1" x14ac:dyDescent="0.3">
      <c r="A134" s="16"/>
      <c r="B134" s="4"/>
      <c r="C134" s="30"/>
      <c r="D134" s="42"/>
      <c r="E134" s="41">
        <f>E$2*E133/1000</f>
        <v>2.25</v>
      </c>
      <c r="F134" s="41">
        <f t="shared" ref="F134:BF134" si="44">F$2*F133/1000</f>
        <v>0</v>
      </c>
      <c r="G134" s="41">
        <f t="shared" si="44"/>
        <v>0</v>
      </c>
      <c r="H134" s="41">
        <f t="shared" si="44"/>
        <v>0</v>
      </c>
      <c r="I134" s="41">
        <f t="shared" si="44"/>
        <v>0</v>
      </c>
      <c r="J134" s="41">
        <f t="shared" si="44"/>
        <v>0</v>
      </c>
      <c r="K134" s="41">
        <f t="shared" si="44"/>
        <v>0</v>
      </c>
      <c r="L134" s="41">
        <f t="shared" si="44"/>
        <v>7.8</v>
      </c>
      <c r="M134" s="41">
        <f t="shared" si="44"/>
        <v>9.1</v>
      </c>
      <c r="N134" s="41">
        <f t="shared" si="44"/>
        <v>0</v>
      </c>
      <c r="O134" s="41">
        <f t="shared" si="44"/>
        <v>0</v>
      </c>
      <c r="P134" s="41">
        <f t="shared" si="44"/>
        <v>0</v>
      </c>
      <c r="Q134" s="41">
        <f t="shared" si="44"/>
        <v>0</v>
      </c>
      <c r="R134" s="41">
        <f t="shared" si="44"/>
        <v>0</v>
      </c>
      <c r="S134" s="41">
        <f t="shared" si="44"/>
        <v>0</v>
      </c>
      <c r="T134" s="41">
        <f t="shared" si="44"/>
        <v>0</v>
      </c>
      <c r="U134" s="41">
        <f t="shared" si="44"/>
        <v>0</v>
      </c>
      <c r="V134" s="41">
        <f t="shared" si="44"/>
        <v>0</v>
      </c>
      <c r="W134" s="41">
        <f t="shared" si="44"/>
        <v>0</v>
      </c>
      <c r="X134" s="41">
        <f t="shared" si="44"/>
        <v>0</v>
      </c>
      <c r="Y134" s="41">
        <f t="shared" si="44"/>
        <v>0</v>
      </c>
      <c r="Z134" s="41">
        <f t="shared" si="44"/>
        <v>0</v>
      </c>
      <c r="AA134" s="41">
        <f t="shared" si="44"/>
        <v>6.0000000000000001E-3</v>
      </c>
      <c r="AB134" s="41">
        <f t="shared" si="44"/>
        <v>1.0149999999999999</v>
      </c>
      <c r="AC134" s="41">
        <f t="shared" si="44"/>
        <v>0</v>
      </c>
      <c r="AD134" s="41">
        <f t="shared" si="44"/>
        <v>0</v>
      </c>
      <c r="AE134" s="41">
        <f t="shared" si="44"/>
        <v>0</v>
      </c>
      <c r="AF134" s="41">
        <f t="shared" si="44"/>
        <v>0</v>
      </c>
      <c r="AG134" s="41">
        <f t="shared" si="44"/>
        <v>0</v>
      </c>
      <c r="AH134" s="41">
        <f t="shared" si="44"/>
        <v>0</v>
      </c>
      <c r="AI134" s="41">
        <f t="shared" si="44"/>
        <v>0</v>
      </c>
      <c r="AJ134" s="41">
        <f t="shared" si="44"/>
        <v>0</v>
      </c>
      <c r="AK134" s="41">
        <f t="shared" si="44"/>
        <v>0</v>
      </c>
      <c r="AL134" s="41">
        <f t="shared" si="44"/>
        <v>1.4850000000000001</v>
      </c>
      <c r="AM134" s="41">
        <f t="shared" si="44"/>
        <v>0</v>
      </c>
      <c r="AN134" s="41">
        <f t="shared" si="44"/>
        <v>0</v>
      </c>
      <c r="AO134" s="41">
        <f t="shared" si="44"/>
        <v>0</v>
      </c>
      <c r="AP134" s="41">
        <f t="shared" si="44"/>
        <v>0</v>
      </c>
      <c r="AQ134" s="41">
        <f t="shared" si="44"/>
        <v>0</v>
      </c>
      <c r="AR134" s="41">
        <f t="shared" si="44"/>
        <v>0</v>
      </c>
      <c r="AS134" s="41">
        <f t="shared" si="44"/>
        <v>0.21</v>
      </c>
      <c r="AT134" s="41">
        <f t="shared" si="44"/>
        <v>0</v>
      </c>
      <c r="AU134" s="41">
        <f t="shared" si="44"/>
        <v>0</v>
      </c>
      <c r="AV134" s="41">
        <f t="shared" si="44"/>
        <v>6.48</v>
      </c>
      <c r="AW134" s="41">
        <f t="shared" si="44"/>
        <v>0</v>
      </c>
      <c r="AX134" s="41">
        <f t="shared" si="44"/>
        <v>0</v>
      </c>
      <c r="AY134" s="41">
        <f t="shared" si="44"/>
        <v>0</v>
      </c>
      <c r="AZ134" s="41">
        <f t="shared" si="44"/>
        <v>0</v>
      </c>
      <c r="BA134" s="41">
        <f t="shared" si="44"/>
        <v>0</v>
      </c>
      <c r="BB134" s="41">
        <f t="shared" si="44"/>
        <v>0</v>
      </c>
      <c r="BC134" s="41">
        <f t="shared" si="44"/>
        <v>0</v>
      </c>
      <c r="BD134" s="41">
        <f t="shared" si="44"/>
        <v>0</v>
      </c>
      <c r="BE134" s="41">
        <f t="shared" si="44"/>
        <v>0</v>
      </c>
      <c r="BF134" s="41">
        <f t="shared" si="44"/>
        <v>0</v>
      </c>
      <c r="BG134" s="95">
        <f>SUM(E134:BF134)</f>
        <v>28.346</v>
      </c>
    </row>
    <row r="135" spans="1:59" ht="13.8" thickBot="1" x14ac:dyDescent="0.3">
      <c r="A135" s="177" t="s">
        <v>34</v>
      </c>
      <c r="B135" s="22"/>
      <c r="C135" s="65" t="s">
        <v>55</v>
      </c>
      <c r="D135" s="42">
        <v>200</v>
      </c>
      <c r="E135" s="41"/>
      <c r="F135" s="41"/>
      <c r="G135" s="41"/>
      <c r="H135" s="41"/>
      <c r="I135" s="41"/>
      <c r="J135" s="41"/>
      <c r="K135" s="41">
        <v>8</v>
      </c>
      <c r="L135" s="41"/>
      <c r="M135" s="41"/>
      <c r="N135" s="41"/>
      <c r="O135" s="41"/>
      <c r="P135" s="41"/>
      <c r="Q135" s="41"/>
      <c r="R135" s="41">
        <v>3</v>
      </c>
      <c r="S135" s="41"/>
      <c r="T135" s="41"/>
      <c r="U135" s="41">
        <v>47</v>
      </c>
      <c r="V135" s="41"/>
      <c r="W135" s="41">
        <v>6</v>
      </c>
      <c r="X135" s="41">
        <v>10.5</v>
      </c>
      <c r="Y135" s="41"/>
      <c r="Z135" s="41"/>
      <c r="AA135" s="41">
        <v>1</v>
      </c>
      <c r="AB135" s="41"/>
      <c r="AC135" s="41"/>
      <c r="AD135" s="41"/>
      <c r="AE135" s="41"/>
      <c r="AF135" s="41"/>
      <c r="AG135" s="41">
        <v>30</v>
      </c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</row>
    <row r="136" spans="1:59" ht="13.8" thickBot="1" x14ac:dyDescent="0.3">
      <c r="A136" s="178"/>
      <c r="B136" s="22"/>
      <c r="C136" s="66" t="s">
        <v>73</v>
      </c>
      <c r="D136" s="46">
        <v>200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>
        <v>4</v>
      </c>
      <c r="S136" s="41"/>
      <c r="T136" s="41"/>
      <c r="U136" s="41">
        <v>180</v>
      </c>
      <c r="V136" s="41"/>
      <c r="W136" s="41">
        <v>13</v>
      </c>
      <c r="X136" s="41">
        <v>31</v>
      </c>
      <c r="Y136" s="41"/>
      <c r="Z136" s="41"/>
      <c r="AA136" s="41">
        <v>1</v>
      </c>
      <c r="AB136" s="41"/>
      <c r="AC136" s="41"/>
      <c r="AD136" s="41"/>
      <c r="AE136" s="41"/>
      <c r="AF136" s="41">
        <v>2</v>
      </c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>
        <v>55</v>
      </c>
      <c r="BB136" s="41"/>
      <c r="BC136" s="41"/>
      <c r="BD136" s="41"/>
      <c r="BE136" s="41"/>
      <c r="BF136" s="41"/>
    </row>
    <row r="137" spans="1:59" ht="13.8" thickBot="1" x14ac:dyDescent="0.3">
      <c r="A137" s="178"/>
      <c r="B137" s="22"/>
      <c r="C137" s="66" t="s">
        <v>74</v>
      </c>
      <c r="D137" s="46">
        <v>30</v>
      </c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>
        <v>30</v>
      </c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</row>
    <row r="138" spans="1:59" ht="13.8" thickBot="1" x14ac:dyDescent="0.3">
      <c r="A138" s="178"/>
      <c r="B138" s="22"/>
      <c r="C138" s="66" t="s">
        <v>66</v>
      </c>
      <c r="D138" s="42">
        <v>180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>
        <v>6</v>
      </c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>
        <v>24</v>
      </c>
      <c r="AY138" s="41"/>
      <c r="AZ138" s="41"/>
      <c r="BA138" s="41"/>
      <c r="BB138" s="41"/>
      <c r="BC138" s="41"/>
      <c r="BD138" s="41"/>
      <c r="BE138" s="41"/>
      <c r="BF138" s="41"/>
    </row>
    <row r="139" spans="1:59" ht="13.8" thickBot="1" x14ac:dyDescent="0.3">
      <c r="A139" s="179"/>
      <c r="B139" s="22"/>
      <c r="C139" s="66" t="s">
        <v>57</v>
      </c>
      <c r="D139" s="46">
        <v>50</v>
      </c>
      <c r="E139" s="41"/>
      <c r="F139" s="41">
        <v>50</v>
      </c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</row>
    <row r="140" spans="1:59" x14ac:dyDescent="0.25">
      <c r="A140" s="18"/>
      <c r="B140" s="22"/>
      <c r="C140" s="86"/>
      <c r="D140" s="46"/>
      <c r="E140" s="41">
        <f>SUM(E135:E139)</f>
        <v>0</v>
      </c>
      <c r="F140" s="41">
        <f t="shared" ref="F140:BF140" si="45">SUM(F135:F139)</f>
        <v>50</v>
      </c>
      <c r="G140" s="41">
        <f t="shared" si="45"/>
        <v>0</v>
      </c>
      <c r="H140" s="41">
        <f t="shared" si="45"/>
        <v>0</v>
      </c>
      <c r="I140" s="41">
        <f t="shared" si="45"/>
        <v>0</v>
      </c>
      <c r="J140" s="41">
        <f t="shared" si="45"/>
        <v>0</v>
      </c>
      <c r="K140" s="41">
        <f t="shared" si="45"/>
        <v>8</v>
      </c>
      <c r="L140" s="41">
        <f t="shared" si="45"/>
        <v>0</v>
      </c>
      <c r="M140" s="41">
        <f t="shared" si="45"/>
        <v>0</v>
      </c>
      <c r="N140" s="41">
        <f t="shared" si="45"/>
        <v>0</v>
      </c>
      <c r="O140" s="41">
        <f t="shared" si="45"/>
        <v>0</v>
      </c>
      <c r="P140" s="41">
        <f t="shared" si="45"/>
        <v>0</v>
      </c>
      <c r="Q140" s="41">
        <f t="shared" si="45"/>
        <v>0</v>
      </c>
      <c r="R140" s="41">
        <f t="shared" si="45"/>
        <v>7</v>
      </c>
      <c r="S140" s="41">
        <f t="shared" si="45"/>
        <v>0</v>
      </c>
      <c r="T140" s="41">
        <f t="shared" si="45"/>
        <v>0</v>
      </c>
      <c r="U140" s="41">
        <f t="shared" si="45"/>
        <v>227</v>
      </c>
      <c r="V140" s="41">
        <f t="shared" si="45"/>
        <v>0</v>
      </c>
      <c r="W140" s="41">
        <f t="shared" si="45"/>
        <v>19</v>
      </c>
      <c r="X140" s="41">
        <f t="shared" si="45"/>
        <v>41.5</v>
      </c>
      <c r="Y140" s="41">
        <f t="shared" si="45"/>
        <v>0</v>
      </c>
      <c r="Z140" s="41">
        <f t="shared" si="45"/>
        <v>30</v>
      </c>
      <c r="AA140" s="41">
        <f t="shared" si="45"/>
        <v>2</v>
      </c>
      <c r="AB140" s="41">
        <f t="shared" si="45"/>
        <v>6</v>
      </c>
      <c r="AC140" s="41">
        <f t="shared" si="45"/>
        <v>0</v>
      </c>
      <c r="AD140" s="41">
        <f t="shared" si="45"/>
        <v>0</v>
      </c>
      <c r="AE140" s="41">
        <f t="shared" si="45"/>
        <v>0</v>
      </c>
      <c r="AF140" s="41">
        <f t="shared" si="45"/>
        <v>2</v>
      </c>
      <c r="AG140" s="41">
        <f t="shared" si="45"/>
        <v>30</v>
      </c>
      <c r="AH140" s="41">
        <f t="shared" si="45"/>
        <v>0</v>
      </c>
      <c r="AI140" s="41">
        <f t="shared" si="45"/>
        <v>0</v>
      </c>
      <c r="AJ140" s="41">
        <f t="shared" si="45"/>
        <v>0</v>
      </c>
      <c r="AK140" s="41">
        <f t="shared" si="45"/>
        <v>0</v>
      </c>
      <c r="AL140" s="41">
        <f t="shared" si="45"/>
        <v>0</v>
      </c>
      <c r="AM140" s="41">
        <f t="shared" si="45"/>
        <v>0</v>
      </c>
      <c r="AN140" s="41">
        <f t="shared" si="45"/>
        <v>0</v>
      </c>
      <c r="AO140" s="41">
        <f t="shared" si="45"/>
        <v>0</v>
      </c>
      <c r="AP140" s="41">
        <f t="shared" si="45"/>
        <v>0</v>
      </c>
      <c r="AQ140" s="41">
        <f t="shared" si="45"/>
        <v>0</v>
      </c>
      <c r="AR140" s="41">
        <f t="shared" si="45"/>
        <v>0</v>
      </c>
      <c r="AS140" s="41">
        <f t="shared" si="45"/>
        <v>0</v>
      </c>
      <c r="AT140" s="41">
        <f t="shared" si="45"/>
        <v>0</v>
      </c>
      <c r="AU140" s="41">
        <f t="shared" si="45"/>
        <v>0</v>
      </c>
      <c r="AV140" s="41">
        <f t="shared" si="45"/>
        <v>0</v>
      </c>
      <c r="AW140" s="41">
        <f t="shared" si="45"/>
        <v>0</v>
      </c>
      <c r="AX140" s="41">
        <f t="shared" si="45"/>
        <v>24</v>
      </c>
      <c r="AY140" s="41">
        <f t="shared" si="45"/>
        <v>0</v>
      </c>
      <c r="AZ140" s="41">
        <f t="shared" si="45"/>
        <v>0</v>
      </c>
      <c r="BA140" s="41">
        <f t="shared" si="45"/>
        <v>55</v>
      </c>
      <c r="BB140" s="41">
        <f t="shared" si="45"/>
        <v>0</v>
      </c>
      <c r="BC140" s="41">
        <f t="shared" si="45"/>
        <v>0</v>
      </c>
      <c r="BD140" s="41">
        <f t="shared" si="45"/>
        <v>0</v>
      </c>
      <c r="BE140" s="41">
        <f t="shared" si="45"/>
        <v>0</v>
      </c>
      <c r="BF140" s="41">
        <f t="shared" si="45"/>
        <v>0</v>
      </c>
    </row>
    <row r="141" spans="1:59" x14ac:dyDescent="0.25">
      <c r="A141" s="16"/>
      <c r="B141" s="4"/>
      <c r="C141" s="29"/>
      <c r="D141" s="30"/>
      <c r="E141" s="41">
        <f>E$2*E140/1000</f>
        <v>0</v>
      </c>
      <c r="F141" s="41">
        <f t="shared" ref="F141:BF141" si="46">F$2*F140/1000</f>
        <v>2.35</v>
      </c>
      <c r="G141" s="41">
        <f t="shared" si="46"/>
        <v>0</v>
      </c>
      <c r="H141" s="41">
        <f t="shared" si="46"/>
        <v>0</v>
      </c>
      <c r="I141" s="41">
        <f t="shared" si="46"/>
        <v>0</v>
      </c>
      <c r="J141" s="41">
        <f t="shared" si="46"/>
        <v>0</v>
      </c>
      <c r="K141" s="41">
        <f t="shared" si="46"/>
        <v>2.16</v>
      </c>
      <c r="L141" s="41">
        <f t="shared" si="46"/>
        <v>0</v>
      </c>
      <c r="M141" s="41">
        <f t="shared" si="46"/>
        <v>0</v>
      </c>
      <c r="N141" s="41">
        <f t="shared" si="46"/>
        <v>0</v>
      </c>
      <c r="O141" s="41">
        <f t="shared" si="46"/>
        <v>0</v>
      </c>
      <c r="P141" s="41">
        <f t="shared" si="46"/>
        <v>0</v>
      </c>
      <c r="Q141" s="41">
        <f t="shared" si="46"/>
        <v>0</v>
      </c>
      <c r="R141" s="41">
        <f t="shared" si="46"/>
        <v>0.77</v>
      </c>
      <c r="S141" s="41">
        <f t="shared" si="46"/>
        <v>0</v>
      </c>
      <c r="T141" s="41">
        <f t="shared" si="46"/>
        <v>0</v>
      </c>
      <c r="U141" s="41">
        <f t="shared" si="46"/>
        <v>2.27</v>
      </c>
      <c r="V141" s="41">
        <f t="shared" si="46"/>
        <v>0</v>
      </c>
      <c r="W141" s="41">
        <f t="shared" si="46"/>
        <v>0.66500000000000004</v>
      </c>
      <c r="X141" s="41">
        <f t="shared" si="46"/>
        <v>0.83</v>
      </c>
      <c r="Y141" s="41">
        <f t="shared" si="46"/>
        <v>0</v>
      </c>
      <c r="Z141" s="41">
        <f t="shared" si="46"/>
        <v>3.6</v>
      </c>
      <c r="AA141" s="41">
        <f t="shared" si="46"/>
        <v>2.4E-2</v>
      </c>
      <c r="AB141" s="41">
        <f t="shared" si="46"/>
        <v>0.42</v>
      </c>
      <c r="AC141" s="41">
        <f t="shared" si="46"/>
        <v>0</v>
      </c>
      <c r="AD141" s="41">
        <f t="shared" si="46"/>
        <v>0</v>
      </c>
      <c r="AE141" s="41">
        <f t="shared" si="46"/>
        <v>0</v>
      </c>
      <c r="AF141" s="41">
        <f t="shared" si="46"/>
        <v>0.22</v>
      </c>
      <c r="AG141" s="41">
        <f t="shared" si="46"/>
        <v>1.1399999999999999</v>
      </c>
      <c r="AH141" s="41">
        <f t="shared" si="46"/>
        <v>0</v>
      </c>
      <c r="AI141" s="41">
        <f t="shared" si="46"/>
        <v>0</v>
      </c>
      <c r="AJ141" s="41">
        <f t="shared" si="46"/>
        <v>0</v>
      </c>
      <c r="AK141" s="41">
        <f t="shared" si="46"/>
        <v>0</v>
      </c>
      <c r="AL141" s="41">
        <f t="shared" si="46"/>
        <v>0</v>
      </c>
      <c r="AM141" s="41">
        <f t="shared" si="46"/>
        <v>0</v>
      </c>
      <c r="AN141" s="41">
        <f t="shared" si="46"/>
        <v>0</v>
      </c>
      <c r="AO141" s="41">
        <f t="shared" si="46"/>
        <v>0</v>
      </c>
      <c r="AP141" s="41">
        <f t="shared" si="46"/>
        <v>0</v>
      </c>
      <c r="AQ141" s="41">
        <f t="shared" si="46"/>
        <v>0</v>
      </c>
      <c r="AR141" s="41">
        <f t="shared" si="46"/>
        <v>0</v>
      </c>
      <c r="AS141" s="41">
        <f t="shared" si="46"/>
        <v>0</v>
      </c>
      <c r="AT141" s="41">
        <f t="shared" si="46"/>
        <v>0</v>
      </c>
      <c r="AU141" s="41">
        <f t="shared" si="46"/>
        <v>0</v>
      </c>
      <c r="AV141" s="41">
        <f t="shared" si="46"/>
        <v>0</v>
      </c>
      <c r="AW141" s="41">
        <f t="shared" si="46"/>
        <v>0</v>
      </c>
      <c r="AX141" s="41">
        <f t="shared" si="46"/>
        <v>2.4</v>
      </c>
      <c r="AY141" s="41">
        <f t="shared" si="46"/>
        <v>0</v>
      </c>
      <c r="AZ141" s="41">
        <f t="shared" si="46"/>
        <v>0</v>
      </c>
      <c r="BA141" s="41">
        <f t="shared" si="46"/>
        <v>15.4</v>
      </c>
      <c r="BB141" s="41">
        <f t="shared" si="46"/>
        <v>0</v>
      </c>
      <c r="BC141" s="41">
        <f t="shared" si="46"/>
        <v>0</v>
      </c>
      <c r="BD141" s="41">
        <f t="shared" si="46"/>
        <v>0</v>
      </c>
      <c r="BE141" s="41">
        <f t="shared" si="46"/>
        <v>0</v>
      </c>
      <c r="BF141" s="41">
        <f t="shared" si="46"/>
        <v>0</v>
      </c>
      <c r="BG141" s="95">
        <f>SUM(E141:BF141)</f>
        <v>32.249000000000002</v>
      </c>
    </row>
    <row r="142" spans="1:59" x14ac:dyDescent="0.25">
      <c r="A142" s="177" t="s">
        <v>38</v>
      </c>
      <c r="B142" s="22"/>
      <c r="C142" s="114" t="s">
        <v>179</v>
      </c>
      <c r="D142" s="43">
        <v>150</v>
      </c>
      <c r="E142" s="41"/>
      <c r="F142" s="41"/>
      <c r="G142" s="41"/>
      <c r="H142" s="41"/>
      <c r="I142" s="41"/>
      <c r="J142" s="41"/>
      <c r="K142" s="41">
        <v>42</v>
      </c>
      <c r="L142" s="41">
        <v>5</v>
      </c>
      <c r="M142" s="41">
        <v>80</v>
      </c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>
        <v>1</v>
      </c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95"/>
    </row>
    <row r="143" spans="1:59" ht="13.8" thickBot="1" x14ac:dyDescent="0.3">
      <c r="A143" s="178"/>
      <c r="B143" s="22"/>
      <c r="C143" s="66" t="s">
        <v>83</v>
      </c>
      <c r="D143" s="51" t="s">
        <v>82</v>
      </c>
      <c r="E143" s="41"/>
      <c r="F143" s="41"/>
      <c r="G143" s="41"/>
      <c r="H143" s="41"/>
      <c r="I143" s="41"/>
      <c r="J143" s="41">
        <v>10</v>
      </c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</row>
    <row r="144" spans="1:59" ht="13.8" thickBot="1" x14ac:dyDescent="0.3">
      <c r="A144" s="178"/>
      <c r="B144" s="13"/>
      <c r="C144" s="66" t="s">
        <v>180</v>
      </c>
      <c r="D144" s="43">
        <v>180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>
        <v>10</v>
      </c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>
        <v>0.6</v>
      </c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</row>
    <row r="145" spans="1:59" ht="13.8" thickBot="1" x14ac:dyDescent="0.3">
      <c r="A145" s="179"/>
      <c r="B145" s="22"/>
      <c r="C145" s="66" t="s">
        <v>49</v>
      </c>
      <c r="D145" s="42">
        <v>30</v>
      </c>
      <c r="E145" s="41">
        <v>30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</row>
    <row r="146" spans="1:59" x14ac:dyDescent="0.25">
      <c r="A146" s="116"/>
      <c r="B146" s="4"/>
      <c r="C146" s="89"/>
      <c r="D146" s="30"/>
      <c r="E146" s="41">
        <f>SUM(E142:E145)</f>
        <v>30</v>
      </c>
      <c r="F146" s="41">
        <f t="shared" ref="F146:BF146" si="47">SUM(F142:F145)</f>
        <v>0</v>
      </c>
      <c r="G146" s="41">
        <f t="shared" si="47"/>
        <v>0</v>
      </c>
      <c r="H146" s="41">
        <f t="shared" si="47"/>
        <v>0</v>
      </c>
      <c r="I146" s="41">
        <f t="shared" si="47"/>
        <v>0</v>
      </c>
      <c r="J146" s="41">
        <f t="shared" si="47"/>
        <v>10</v>
      </c>
      <c r="K146" s="41">
        <f t="shared" si="47"/>
        <v>42</v>
      </c>
      <c r="L146" s="41">
        <f t="shared" si="47"/>
        <v>5</v>
      </c>
      <c r="M146" s="41">
        <f t="shared" si="47"/>
        <v>80</v>
      </c>
      <c r="N146" s="41">
        <f t="shared" si="47"/>
        <v>0</v>
      </c>
      <c r="O146" s="41">
        <f t="shared" si="47"/>
        <v>0</v>
      </c>
      <c r="P146" s="41">
        <f t="shared" si="47"/>
        <v>0</v>
      </c>
      <c r="Q146" s="41">
        <f t="shared" si="47"/>
        <v>0</v>
      </c>
      <c r="R146" s="41">
        <f t="shared" si="47"/>
        <v>0</v>
      </c>
      <c r="S146" s="41">
        <f t="shared" si="47"/>
        <v>0</v>
      </c>
      <c r="T146" s="41">
        <f t="shared" si="47"/>
        <v>0</v>
      </c>
      <c r="U146" s="41">
        <f t="shared" si="47"/>
        <v>0</v>
      </c>
      <c r="V146" s="41">
        <f t="shared" si="47"/>
        <v>0</v>
      </c>
      <c r="W146" s="41">
        <f t="shared" si="47"/>
        <v>0</v>
      </c>
      <c r="X146" s="41">
        <f t="shared" si="47"/>
        <v>0</v>
      </c>
      <c r="Y146" s="41">
        <f t="shared" si="47"/>
        <v>0</v>
      </c>
      <c r="Z146" s="41">
        <f t="shared" si="47"/>
        <v>0</v>
      </c>
      <c r="AA146" s="41">
        <f t="shared" si="47"/>
        <v>1</v>
      </c>
      <c r="AB146" s="41">
        <f t="shared" si="47"/>
        <v>10</v>
      </c>
      <c r="AC146" s="41">
        <f t="shared" si="47"/>
        <v>0</v>
      </c>
      <c r="AD146" s="41">
        <f t="shared" si="47"/>
        <v>0</v>
      </c>
      <c r="AE146" s="41">
        <f t="shared" si="47"/>
        <v>0</v>
      </c>
      <c r="AF146" s="41">
        <f t="shared" si="47"/>
        <v>0</v>
      </c>
      <c r="AG146" s="41">
        <f t="shared" si="47"/>
        <v>0</v>
      </c>
      <c r="AH146" s="41">
        <f t="shared" si="47"/>
        <v>0</v>
      </c>
      <c r="AI146" s="41">
        <f t="shared" si="47"/>
        <v>0</v>
      </c>
      <c r="AJ146" s="41">
        <f t="shared" si="47"/>
        <v>0</v>
      </c>
      <c r="AK146" s="41">
        <f t="shared" si="47"/>
        <v>0</v>
      </c>
      <c r="AL146" s="41">
        <f t="shared" si="47"/>
        <v>0</v>
      </c>
      <c r="AM146" s="41">
        <f t="shared" si="47"/>
        <v>0</v>
      </c>
      <c r="AN146" s="41">
        <f t="shared" si="47"/>
        <v>0</v>
      </c>
      <c r="AO146" s="41">
        <f t="shared" si="47"/>
        <v>0</v>
      </c>
      <c r="AP146" s="41">
        <f t="shared" si="47"/>
        <v>0</v>
      </c>
      <c r="AQ146" s="41">
        <f t="shared" si="47"/>
        <v>0</v>
      </c>
      <c r="AR146" s="41">
        <f t="shared" si="47"/>
        <v>0</v>
      </c>
      <c r="AS146" s="41">
        <f t="shared" si="47"/>
        <v>0.6</v>
      </c>
      <c r="AT146" s="41">
        <f t="shared" si="47"/>
        <v>0</v>
      </c>
      <c r="AU146" s="41">
        <f t="shared" si="47"/>
        <v>0</v>
      </c>
      <c r="AV146" s="41">
        <f t="shared" si="47"/>
        <v>0</v>
      </c>
      <c r="AW146" s="41">
        <f t="shared" si="47"/>
        <v>0</v>
      </c>
      <c r="AX146" s="41">
        <f t="shared" si="47"/>
        <v>0</v>
      </c>
      <c r="AY146" s="41">
        <f t="shared" si="47"/>
        <v>0</v>
      </c>
      <c r="AZ146" s="41">
        <f t="shared" si="47"/>
        <v>0</v>
      </c>
      <c r="BA146" s="41">
        <f t="shared" si="47"/>
        <v>0</v>
      </c>
      <c r="BB146" s="41">
        <f t="shared" si="47"/>
        <v>0</v>
      </c>
      <c r="BC146" s="41">
        <f t="shared" si="47"/>
        <v>0</v>
      </c>
      <c r="BD146" s="41">
        <f t="shared" si="47"/>
        <v>0</v>
      </c>
      <c r="BE146" s="41">
        <f t="shared" si="47"/>
        <v>0</v>
      </c>
      <c r="BF146" s="41">
        <f t="shared" si="47"/>
        <v>0</v>
      </c>
      <c r="BG146" s="117"/>
    </row>
    <row r="147" spans="1:59" x14ac:dyDescent="0.25">
      <c r="A147" s="116"/>
      <c r="B147" s="4"/>
      <c r="C147" s="89"/>
      <c r="D147" s="30"/>
      <c r="E147" s="41">
        <f>E$2*E146/1000</f>
        <v>2.25</v>
      </c>
      <c r="F147" s="41">
        <f t="shared" ref="F147:BF147" si="48">F$2*F146/1000</f>
        <v>0</v>
      </c>
      <c r="G147" s="41">
        <f t="shared" si="48"/>
        <v>0</v>
      </c>
      <c r="H147" s="41">
        <f t="shared" si="48"/>
        <v>0</v>
      </c>
      <c r="I147" s="41">
        <f t="shared" si="48"/>
        <v>0</v>
      </c>
      <c r="J147" s="41">
        <f t="shared" si="48"/>
        <v>3.9</v>
      </c>
      <c r="K147" s="41">
        <f t="shared" si="48"/>
        <v>11.34</v>
      </c>
      <c r="L147" s="41">
        <f t="shared" si="48"/>
        <v>3</v>
      </c>
      <c r="M147" s="41">
        <f t="shared" si="48"/>
        <v>4</v>
      </c>
      <c r="N147" s="41">
        <f t="shared" si="48"/>
        <v>0</v>
      </c>
      <c r="O147" s="41">
        <f t="shared" si="48"/>
        <v>0</v>
      </c>
      <c r="P147" s="41">
        <f t="shared" si="48"/>
        <v>0</v>
      </c>
      <c r="Q147" s="41">
        <f t="shared" si="48"/>
        <v>0</v>
      </c>
      <c r="R147" s="41">
        <f t="shared" si="48"/>
        <v>0</v>
      </c>
      <c r="S147" s="41">
        <f t="shared" si="48"/>
        <v>0</v>
      </c>
      <c r="T147" s="41">
        <f t="shared" si="48"/>
        <v>0</v>
      </c>
      <c r="U147" s="41">
        <f t="shared" si="48"/>
        <v>0</v>
      </c>
      <c r="V147" s="41">
        <f t="shared" si="48"/>
        <v>0</v>
      </c>
      <c r="W147" s="41">
        <f t="shared" si="48"/>
        <v>0</v>
      </c>
      <c r="X147" s="41">
        <f t="shared" si="48"/>
        <v>0</v>
      </c>
      <c r="Y147" s="41">
        <f t="shared" si="48"/>
        <v>0</v>
      </c>
      <c r="Z147" s="41">
        <f t="shared" si="48"/>
        <v>0</v>
      </c>
      <c r="AA147" s="41">
        <f t="shared" si="48"/>
        <v>1.2E-2</v>
      </c>
      <c r="AB147" s="41">
        <f t="shared" si="48"/>
        <v>0.7</v>
      </c>
      <c r="AC147" s="41">
        <f t="shared" si="48"/>
        <v>0</v>
      </c>
      <c r="AD147" s="41">
        <f t="shared" si="48"/>
        <v>0</v>
      </c>
      <c r="AE147" s="41">
        <f t="shared" si="48"/>
        <v>0</v>
      </c>
      <c r="AF147" s="41">
        <f t="shared" si="48"/>
        <v>0</v>
      </c>
      <c r="AG147" s="41">
        <f t="shared" si="48"/>
        <v>0</v>
      </c>
      <c r="AH147" s="41">
        <f t="shared" si="48"/>
        <v>0</v>
      </c>
      <c r="AI147" s="41">
        <f t="shared" si="48"/>
        <v>0</v>
      </c>
      <c r="AJ147" s="41">
        <f t="shared" si="48"/>
        <v>0</v>
      </c>
      <c r="AK147" s="41">
        <f t="shared" si="48"/>
        <v>0</v>
      </c>
      <c r="AL147" s="41">
        <f t="shared" si="48"/>
        <v>0</v>
      </c>
      <c r="AM147" s="41">
        <f t="shared" si="48"/>
        <v>0</v>
      </c>
      <c r="AN147" s="41">
        <f t="shared" si="48"/>
        <v>0</v>
      </c>
      <c r="AO147" s="41">
        <f t="shared" si="48"/>
        <v>0</v>
      </c>
      <c r="AP147" s="41">
        <f t="shared" si="48"/>
        <v>0</v>
      </c>
      <c r="AQ147" s="41">
        <f t="shared" si="48"/>
        <v>0</v>
      </c>
      <c r="AR147" s="41">
        <f t="shared" si="48"/>
        <v>0</v>
      </c>
      <c r="AS147" s="41">
        <f t="shared" si="48"/>
        <v>0.21</v>
      </c>
      <c r="AT147" s="41">
        <f t="shared" si="48"/>
        <v>0</v>
      </c>
      <c r="AU147" s="41">
        <f t="shared" si="48"/>
        <v>0</v>
      </c>
      <c r="AV147" s="41">
        <f t="shared" si="48"/>
        <v>0</v>
      </c>
      <c r="AW147" s="41">
        <f t="shared" si="48"/>
        <v>0</v>
      </c>
      <c r="AX147" s="41">
        <f t="shared" si="48"/>
        <v>0</v>
      </c>
      <c r="AY147" s="41">
        <f t="shared" si="48"/>
        <v>0</v>
      </c>
      <c r="AZ147" s="41">
        <f t="shared" si="48"/>
        <v>0</v>
      </c>
      <c r="BA147" s="41">
        <f t="shared" si="48"/>
        <v>0</v>
      </c>
      <c r="BB147" s="41">
        <f t="shared" si="48"/>
        <v>0</v>
      </c>
      <c r="BC147" s="41">
        <f t="shared" si="48"/>
        <v>0</v>
      </c>
      <c r="BD147" s="41">
        <f t="shared" si="48"/>
        <v>0</v>
      </c>
      <c r="BE147" s="41">
        <f t="shared" si="48"/>
        <v>0</v>
      </c>
      <c r="BF147" s="41">
        <f t="shared" si="48"/>
        <v>0</v>
      </c>
      <c r="BG147" s="95">
        <f>SUM(E147:BF147)</f>
        <v>25.412000000000003</v>
      </c>
    </row>
    <row r="148" spans="1:59" x14ac:dyDescent="0.25">
      <c r="A148" s="18"/>
      <c r="B148" s="13"/>
      <c r="C148" s="86"/>
      <c r="D148" s="43"/>
      <c r="E148" s="41">
        <f>SUM(E146,E140,E133)</f>
        <v>60</v>
      </c>
      <c r="F148" s="41">
        <f t="shared" ref="F148:BF148" si="49">SUM(F146,F140,F133)</f>
        <v>50</v>
      </c>
      <c r="G148" s="41">
        <f t="shared" si="49"/>
        <v>0</v>
      </c>
      <c r="H148" s="41">
        <f t="shared" si="49"/>
        <v>0</v>
      </c>
      <c r="I148" s="41">
        <f t="shared" si="49"/>
        <v>0</v>
      </c>
      <c r="J148" s="41">
        <f t="shared" si="49"/>
        <v>10</v>
      </c>
      <c r="K148" s="41">
        <f t="shared" si="49"/>
        <v>50</v>
      </c>
      <c r="L148" s="41">
        <f t="shared" si="49"/>
        <v>18</v>
      </c>
      <c r="M148" s="41">
        <f t="shared" si="49"/>
        <v>262</v>
      </c>
      <c r="N148" s="41">
        <f t="shared" si="49"/>
        <v>0</v>
      </c>
      <c r="O148" s="41">
        <f t="shared" si="49"/>
        <v>0</v>
      </c>
      <c r="P148" s="41">
        <f t="shared" si="49"/>
        <v>0</v>
      </c>
      <c r="Q148" s="41">
        <f t="shared" si="49"/>
        <v>0</v>
      </c>
      <c r="R148" s="41">
        <f t="shared" si="49"/>
        <v>7</v>
      </c>
      <c r="S148" s="41">
        <f t="shared" si="49"/>
        <v>0</v>
      </c>
      <c r="T148" s="41">
        <f t="shared" si="49"/>
        <v>0</v>
      </c>
      <c r="U148" s="41">
        <f t="shared" si="49"/>
        <v>227</v>
      </c>
      <c r="V148" s="41">
        <f t="shared" si="49"/>
        <v>0</v>
      </c>
      <c r="W148" s="41">
        <f t="shared" si="49"/>
        <v>19</v>
      </c>
      <c r="X148" s="41">
        <f t="shared" si="49"/>
        <v>41.5</v>
      </c>
      <c r="Y148" s="41">
        <f t="shared" si="49"/>
        <v>0</v>
      </c>
      <c r="Z148" s="41">
        <f t="shared" si="49"/>
        <v>30</v>
      </c>
      <c r="AA148" s="41">
        <f t="shared" si="49"/>
        <v>3.5</v>
      </c>
      <c r="AB148" s="41">
        <f t="shared" si="49"/>
        <v>30.5</v>
      </c>
      <c r="AC148" s="41">
        <f t="shared" si="49"/>
        <v>0</v>
      </c>
      <c r="AD148" s="41">
        <f t="shared" si="49"/>
        <v>0</v>
      </c>
      <c r="AE148" s="41">
        <f t="shared" si="49"/>
        <v>0</v>
      </c>
      <c r="AF148" s="41">
        <f t="shared" si="49"/>
        <v>2</v>
      </c>
      <c r="AG148" s="41">
        <f t="shared" si="49"/>
        <v>30</v>
      </c>
      <c r="AH148" s="41">
        <f t="shared" si="49"/>
        <v>0</v>
      </c>
      <c r="AI148" s="41">
        <f t="shared" si="49"/>
        <v>0</v>
      </c>
      <c r="AJ148" s="41">
        <f t="shared" si="49"/>
        <v>0</v>
      </c>
      <c r="AK148" s="41">
        <f t="shared" si="49"/>
        <v>0</v>
      </c>
      <c r="AL148" s="41">
        <f t="shared" si="49"/>
        <v>27</v>
      </c>
      <c r="AM148" s="41">
        <f t="shared" si="49"/>
        <v>0</v>
      </c>
      <c r="AN148" s="41">
        <f t="shared" si="49"/>
        <v>0</v>
      </c>
      <c r="AO148" s="41">
        <f t="shared" si="49"/>
        <v>0</v>
      </c>
      <c r="AP148" s="41">
        <f t="shared" si="49"/>
        <v>0</v>
      </c>
      <c r="AQ148" s="41">
        <f t="shared" si="49"/>
        <v>0</v>
      </c>
      <c r="AR148" s="41">
        <f t="shared" si="49"/>
        <v>0</v>
      </c>
      <c r="AS148" s="41">
        <f t="shared" si="49"/>
        <v>1.2</v>
      </c>
      <c r="AT148" s="41">
        <f t="shared" si="49"/>
        <v>0</v>
      </c>
      <c r="AU148" s="41">
        <f t="shared" si="49"/>
        <v>0</v>
      </c>
      <c r="AV148" s="41">
        <f t="shared" si="49"/>
        <v>180</v>
      </c>
      <c r="AW148" s="41">
        <f t="shared" si="49"/>
        <v>0</v>
      </c>
      <c r="AX148" s="41">
        <f t="shared" si="49"/>
        <v>24</v>
      </c>
      <c r="AY148" s="41">
        <f t="shared" si="49"/>
        <v>0</v>
      </c>
      <c r="AZ148" s="41">
        <f t="shared" si="49"/>
        <v>0</v>
      </c>
      <c r="BA148" s="41">
        <f t="shared" si="49"/>
        <v>55</v>
      </c>
      <c r="BB148" s="41">
        <f t="shared" si="49"/>
        <v>0</v>
      </c>
      <c r="BC148" s="41">
        <f t="shared" si="49"/>
        <v>0</v>
      </c>
      <c r="BD148" s="41">
        <f t="shared" si="49"/>
        <v>0</v>
      </c>
      <c r="BE148" s="41">
        <f t="shared" si="49"/>
        <v>0</v>
      </c>
      <c r="BF148" s="41">
        <f t="shared" si="49"/>
        <v>0</v>
      </c>
    </row>
    <row r="149" spans="1:59" x14ac:dyDescent="0.25">
      <c r="A149" s="18"/>
      <c r="B149" s="13"/>
      <c r="C149" s="86"/>
      <c r="D149" s="43"/>
      <c r="E149" s="41">
        <f>E$2*E148/1000</f>
        <v>4.5</v>
      </c>
      <c r="F149" s="41">
        <f t="shared" ref="F149:BF149" si="50">F$2*F148/1000</f>
        <v>2.35</v>
      </c>
      <c r="G149" s="41">
        <f t="shared" si="50"/>
        <v>0</v>
      </c>
      <c r="H149" s="41">
        <f t="shared" si="50"/>
        <v>0</v>
      </c>
      <c r="I149" s="41">
        <f t="shared" si="50"/>
        <v>0</v>
      </c>
      <c r="J149" s="41">
        <f t="shared" si="50"/>
        <v>3.9</v>
      </c>
      <c r="K149" s="41">
        <f t="shared" si="50"/>
        <v>13.5</v>
      </c>
      <c r="L149" s="41">
        <f t="shared" si="50"/>
        <v>10.8</v>
      </c>
      <c r="M149" s="41">
        <f t="shared" si="50"/>
        <v>13.1</v>
      </c>
      <c r="N149" s="41">
        <f t="shared" si="50"/>
        <v>0</v>
      </c>
      <c r="O149" s="41">
        <f t="shared" si="50"/>
        <v>0</v>
      </c>
      <c r="P149" s="41">
        <f t="shared" si="50"/>
        <v>0</v>
      </c>
      <c r="Q149" s="41">
        <f t="shared" si="50"/>
        <v>0</v>
      </c>
      <c r="R149" s="41">
        <f t="shared" si="50"/>
        <v>0.77</v>
      </c>
      <c r="S149" s="41">
        <f t="shared" si="50"/>
        <v>0</v>
      </c>
      <c r="T149" s="41">
        <f t="shared" si="50"/>
        <v>0</v>
      </c>
      <c r="U149" s="41">
        <f t="shared" si="50"/>
        <v>2.27</v>
      </c>
      <c r="V149" s="41">
        <f t="shared" si="50"/>
        <v>0</v>
      </c>
      <c r="W149" s="41">
        <f t="shared" si="50"/>
        <v>0.66500000000000004</v>
      </c>
      <c r="X149" s="41">
        <f t="shared" si="50"/>
        <v>0.83</v>
      </c>
      <c r="Y149" s="41">
        <f t="shared" si="50"/>
        <v>0</v>
      </c>
      <c r="Z149" s="41">
        <f t="shared" si="50"/>
        <v>3.6</v>
      </c>
      <c r="AA149" s="41">
        <f t="shared" si="50"/>
        <v>4.2000000000000003E-2</v>
      </c>
      <c r="AB149" s="41">
        <f t="shared" si="50"/>
        <v>2.1349999999999998</v>
      </c>
      <c r="AC149" s="41">
        <f t="shared" si="50"/>
        <v>0</v>
      </c>
      <c r="AD149" s="41">
        <f t="shared" si="50"/>
        <v>0</v>
      </c>
      <c r="AE149" s="41">
        <f t="shared" si="50"/>
        <v>0</v>
      </c>
      <c r="AF149" s="41">
        <f t="shared" si="50"/>
        <v>0.22</v>
      </c>
      <c r="AG149" s="41">
        <f t="shared" si="50"/>
        <v>1.1399999999999999</v>
      </c>
      <c r="AH149" s="41">
        <f t="shared" si="50"/>
        <v>0</v>
      </c>
      <c r="AI149" s="41">
        <f t="shared" si="50"/>
        <v>0</v>
      </c>
      <c r="AJ149" s="41">
        <f t="shared" si="50"/>
        <v>0</v>
      </c>
      <c r="AK149" s="41">
        <f t="shared" si="50"/>
        <v>0</v>
      </c>
      <c r="AL149" s="41">
        <f t="shared" si="50"/>
        <v>1.4850000000000001</v>
      </c>
      <c r="AM149" s="41">
        <f t="shared" si="50"/>
        <v>0</v>
      </c>
      <c r="AN149" s="41">
        <f t="shared" si="50"/>
        <v>0</v>
      </c>
      <c r="AO149" s="41">
        <f t="shared" si="50"/>
        <v>0</v>
      </c>
      <c r="AP149" s="41">
        <f t="shared" si="50"/>
        <v>0</v>
      </c>
      <c r="AQ149" s="41">
        <f t="shared" si="50"/>
        <v>0</v>
      </c>
      <c r="AR149" s="41">
        <f t="shared" si="50"/>
        <v>0</v>
      </c>
      <c r="AS149" s="41">
        <f t="shared" si="50"/>
        <v>0.42</v>
      </c>
      <c r="AT149" s="41">
        <f t="shared" si="50"/>
        <v>0</v>
      </c>
      <c r="AU149" s="41">
        <f t="shared" si="50"/>
        <v>0</v>
      </c>
      <c r="AV149" s="41">
        <f t="shared" si="50"/>
        <v>6.48</v>
      </c>
      <c r="AW149" s="41">
        <f t="shared" si="50"/>
        <v>0</v>
      </c>
      <c r="AX149" s="41">
        <f t="shared" si="50"/>
        <v>2.4</v>
      </c>
      <c r="AY149" s="41">
        <f t="shared" si="50"/>
        <v>0</v>
      </c>
      <c r="AZ149" s="41">
        <f t="shared" si="50"/>
        <v>0</v>
      </c>
      <c r="BA149" s="41">
        <f t="shared" si="50"/>
        <v>15.4</v>
      </c>
      <c r="BB149" s="41">
        <f t="shared" si="50"/>
        <v>0</v>
      </c>
      <c r="BC149" s="41">
        <f t="shared" si="50"/>
        <v>0</v>
      </c>
      <c r="BD149" s="41">
        <f t="shared" si="50"/>
        <v>0</v>
      </c>
      <c r="BE149" s="41">
        <f t="shared" si="50"/>
        <v>0</v>
      </c>
      <c r="BF149" s="41">
        <f t="shared" si="50"/>
        <v>0</v>
      </c>
      <c r="BG149" s="95">
        <f>SUM(E149:BF149)</f>
        <v>86.007000000000019</v>
      </c>
    </row>
    <row r="150" spans="1:59" s="12" customFormat="1" ht="13.8" thickBot="1" x14ac:dyDescent="0.3">
      <c r="A150" s="27" t="s">
        <v>76</v>
      </c>
      <c r="B150" s="22"/>
      <c r="C150" s="31"/>
      <c r="D150" s="5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</row>
    <row r="151" spans="1:59" ht="13.8" thickBot="1" x14ac:dyDescent="0.3">
      <c r="A151" s="191" t="s">
        <v>53</v>
      </c>
      <c r="B151" s="12"/>
      <c r="C151" s="65" t="s">
        <v>59</v>
      </c>
      <c r="D151" s="59">
        <v>10</v>
      </c>
      <c r="E151" s="60"/>
      <c r="F151" s="60"/>
      <c r="G151" s="60"/>
      <c r="H151" s="60"/>
      <c r="I151" s="60"/>
      <c r="J151" s="60"/>
      <c r="K151" s="60"/>
      <c r="L151" s="60">
        <v>10</v>
      </c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</row>
    <row r="152" spans="1:59" ht="13.8" thickBot="1" x14ac:dyDescent="0.3">
      <c r="A152" s="192"/>
      <c r="B152" s="71"/>
      <c r="C152" s="66" t="s">
        <v>49</v>
      </c>
      <c r="D152" s="49">
        <v>30</v>
      </c>
      <c r="E152" s="41">
        <v>30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</row>
    <row r="153" spans="1:59" ht="13.8" thickBot="1" x14ac:dyDescent="0.3">
      <c r="A153" s="192"/>
      <c r="B153" s="39"/>
      <c r="C153" s="66" t="s">
        <v>77</v>
      </c>
      <c r="D153" s="50">
        <v>180</v>
      </c>
      <c r="E153" s="41"/>
      <c r="F153" s="41"/>
      <c r="G153" s="41"/>
      <c r="H153" s="41"/>
      <c r="I153" s="41"/>
      <c r="J153" s="41"/>
      <c r="K153" s="41"/>
      <c r="L153" s="41">
        <v>3</v>
      </c>
      <c r="M153" s="41">
        <v>65</v>
      </c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>
        <v>0.5</v>
      </c>
      <c r="AB153" s="41">
        <v>4.5</v>
      </c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>
        <v>36</v>
      </c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</row>
    <row r="154" spans="1:59" ht="13.8" thickBot="1" x14ac:dyDescent="0.3">
      <c r="A154" s="193"/>
      <c r="B154" s="22"/>
      <c r="C154" s="66" t="s">
        <v>52</v>
      </c>
      <c r="D154" s="43">
        <v>180</v>
      </c>
      <c r="E154" s="41"/>
      <c r="F154" s="41"/>
      <c r="G154" s="41"/>
      <c r="H154" s="41"/>
      <c r="I154" s="41"/>
      <c r="J154" s="41"/>
      <c r="K154" s="41"/>
      <c r="L154" s="41"/>
      <c r="M154" s="41">
        <v>110</v>
      </c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>
        <v>10</v>
      </c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>
        <v>2</v>
      </c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</row>
    <row r="155" spans="1:59" x14ac:dyDescent="0.25">
      <c r="A155" s="16"/>
      <c r="B155" s="4"/>
      <c r="C155" s="29"/>
      <c r="D155" s="30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</row>
    <row r="156" spans="1:59" x14ac:dyDescent="0.25">
      <c r="A156" s="24" t="s">
        <v>33</v>
      </c>
      <c r="B156" s="22"/>
      <c r="C156" s="60" t="s">
        <v>78</v>
      </c>
      <c r="D156" s="111">
        <v>180</v>
      </c>
      <c r="E156" s="41"/>
      <c r="F156" s="41"/>
      <c r="G156" s="41"/>
      <c r="H156" s="41"/>
      <c r="I156" s="41"/>
      <c r="J156" s="41"/>
      <c r="K156" s="41"/>
      <c r="L156" s="41"/>
      <c r="M156" s="41"/>
      <c r="N156" s="41">
        <v>180</v>
      </c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</row>
    <row r="157" spans="1:59" x14ac:dyDescent="0.25">
      <c r="A157" s="24"/>
      <c r="B157" s="22"/>
      <c r="C157" s="60"/>
      <c r="D157" s="42"/>
      <c r="E157" s="41">
        <f>SUM(E151:E156)</f>
        <v>30</v>
      </c>
      <c r="F157" s="41">
        <f t="shared" ref="F157:BF157" si="51">SUM(F151:F156)</f>
        <v>0</v>
      </c>
      <c r="G157" s="41">
        <f t="shared" si="51"/>
        <v>0</v>
      </c>
      <c r="H157" s="41">
        <f t="shared" si="51"/>
        <v>0</v>
      </c>
      <c r="I157" s="41">
        <f t="shared" si="51"/>
        <v>0</v>
      </c>
      <c r="J157" s="41">
        <f t="shared" si="51"/>
        <v>0</v>
      </c>
      <c r="K157" s="41">
        <f t="shared" si="51"/>
        <v>0</v>
      </c>
      <c r="L157" s="41">
        <f t="shared" si="51"/>
        <v>13</v>
      </c>
      <c r="M157" s="41">
        <f t="shared" si="51"/>
        <v>175</v>
      </c>
      <c r="N157" s="41">
        <f t="shared" si="51"/>
        <v>180</v>
      </c>
      <c r="O157" s="41">
        <f t="shared" si="51"/>
        <v>0</v>
      </c>
      <c r="P157" s="41">
        <f t="shared" si="51"/>
        <v>0</v>
      </c>
      <c r="Q157" s="41">
        <f t="shared" si="51"/>
        <v>0</v>
      </c>
      <c r="R157" s="41">
        <f t="shared" si="51"/>
        <v>0</v>
      </c>
      <c r="S157" s="41">
        <f t="shared" si="51"/>
        <v>0</v>
      </c>
      <c r="T157" s="41">
        <f t="shared" si="51"/>
        <v>0</v>
      </c>
      <c r="U157" s="41">
        <f t="shared" si="51"/>
        <v>0</v>
      </c>
      <c r="V157" s="41">
        <f t="shared" si="51"/>
        <v>0</v>
      </c>
      <c r="W157" s="41">
        <f t="shared" si="51"/>
        <v>0</v>
      </c>
      <c r="X157" s="41">
        <f t="shared" si="51"/>
        <v>0</v>
      </c>
      <c r="Y157" s="41">
        <f t="shared" si="51"/>
        <v>0</v>
      </c>
      <c r="Z157" s="41">
        <f t="shared" si="51"/>
        <v>0</v>
      </c>
      <c r="AA157" s="41">
        <f t="shared" si="51"/>
        <v>0.5</v>
      </c>
      <c r="AB157" s="41">
        <f t="shared" si="51"/>
        <v>14.5</v>
      </c>
      <c r="AC157" s="41">
        <f t="shared" si="51"/>
        <v>0</v>
      </c>
      <c r="AD157" s="41">
        <f t="shared" si="51"/>
        <v>0</v>
      </c>
      <c r="AE157" s="41">
        <f t="shared" si="51"/>
        <v>0</v>
      </c>
      <c r="AF157" s="41">
        <f t="shared" si="51"/>
        <v>0</v>
      </c>
      <c r="AG157" s="41">
        <f t="shared" si="51"/>
        <v>0</v>
      </c>
      <c r="AH157" s="41">
        <f t="shared" si="51"/>
        <v>0</v>
      </c>
      <c r="AI157" s="41">
        <f t="shared" si="51"/>
        <v>0</v>
      </c>
      <c r="AJ157" s="41">
        <f t="shared" si="51"/>
        <v>0</v>
      </c>
      <c r="AK157" s="41">
        <f t="shared" si="51"/>
        <v>0</v>
      </c>
      <c r="AL157" s="41">
        <f t="shared" si="51"/>
        <v>0</v>
      </c>
      <c r="AM157" s="41">
        <f t="shared" si="51"/>
        <v>0</v>
      </c>
      <c r="AN157" s="41">
        <f t="shared" si="51"/>
        <v>0</v>
      </c>
      <c r="AO157" s="41">
        <f t="shared" si="51"/>
        <v>36</v>
      </c>
      <c r="AP157" s="41">
        <f t="shared" si="51"/>
        <v>0</v>
      </c>
      <c r="AQ157" s="41">
        <f t="shared" si="51"/>
        <v>0</v>
      </c>
      <c r="AR157" s="41">
        <f t="shared" si="51"/>
        <v>0</v>
      </c>
      <c r="AS157" s="41">
        <f t="shared" si="51"/>
        <v>0</v>
      </c>
      <c r="AT157" s="41">
        <f t="shared" si="51"/>
        <v>2</v>
      </c>
      <c r="AU157" s="41">
        <f t="shared" si="51"/>
        <v>0</v>
      </c>
      <c r="AV157" s="41">
        <f t="shared" si="51"/>
        <v>0</v>
      </c>
      <c r="AW157" s="41">
        <f t="shared" si="51"/>
        <v>0</v>
      </c>
      <c r="AX157" s="41">
        <f t="shared" si="51"/>
        <v>0</v>
      </c>
      <c r="AY157" s="41">
        <f t="shared" si="51"/>
        <v>0</v>
      </c>
      <c r="AZ157" s="41">
        <f t="shared" si="51"/>
        <v>0</v>
      </c>
      <c r="BA157" s="41">
        <f t="shared" si="51"/>
        <v>0</v>
      </c>
      <c r="BB157" s="41">
        <f t="shared" si="51"/>
        <v>0</v>
      </c>
      <c r="BC157" s="41">
        <f t="shared" si="51"/>
        <v>0</v>
      </c>
      <c r="BD157" s="41">
        <f t="shared" si="51"/>
        <v>0</v>
      </c>
      <c r="BE157" s="41">
        <f t="shared" si="51"/>
        <v>0</v>
      </c>
      <c r="BF157" s="41">
        <f t="shared" si="51"/>
        <v>0</v>
      </c>
    </row>
    <row r="158" spans="1:59" ht="13.8" thickBot="1" x14ac:dyDescent="0.3">
      <c r="A158" s="16"/>
      <c r="B158" s="5"/>
      <c r="C158" s="29"/>
      <c r="D158" s="43"/>
      <c r="E158" s="41">
        <f>E$2*E157/1000</f>
        <v>2.25</v>
      </c>
      <c r="F158" s="41">
        <f t="shared" ref="F158:BF158" si="52">F$2*F157/1000</f>
        <v>0</v>
      </c>
      <c r="G158" s="41">
        <f t="shared" si="52"/>
        <v>0</v>
      </c>
      <c r="H158" s="41">
        <f t="shared" si="52"/>
        <v>0</v>
      </c>
      <c r="I158" s="41">
        <f t="shared" si="52"/>
        <v>0</v>
      </c>
      <c r="J158" s="41">
        <f t="shared" si="52"/>
        <v>0</v>
      </c>
      <c r="K158" s="41">
        <f t="shared" si="52"/>
        <v>0</v>
      </c>
      <c r="L158" s="41">
        <f t="shared" si="52"/>
        <v>7.8</v>
      </c>
      <c r="M158" s="41">
        <f t="shared" si="52"/>
        <v>8.75</v>
      </c>
      <c r="N158" s="41">
        <f t="shared" si="52"/>
        <v>10.8</v>
      </c>
      <c r="O158" s="41">
        <f t="shared" si="52"/>
        <v>0</v>
      </c>
      <c r="P158" s="41">
        <f t="shared" si="52"/>
        <v>0</v>
      </c>
      <c r="Q158" s="41">
        <f t="shared" si="52"/>
        <v>0</v>
      </c>
      <c r="R158" s="41">
        <f t="shared" si="52"/>
        <v>0</v>
      </c>
      <c r="S158" s="41">
        <f t="shared" si="52"/>
        <v>0</v>
      </c>
      <c r="T158" s="41">
        <f t="shared" si="52"/>
        <v>0</v>
      </c>
      <c r="U158" s="41">
        <f t="shared" si="52"/>
        <v>0</v>
      </c>
      <c r="V158" s="41">
        <f t="shared" si="52"/>
        <v>0</v>
      </c>
      <c r="W158" s="41">
        <f t="shared" si="52"/>
        <v>0</v>
      </c>
      <c r="X158" s="41">
        <f t="shared" si="52"/>
        <v>0</v>
      </c>
      <c r="Y158" s="41">
        <f t="shared" si="52"/>
        <v>0</v>
      </c>
      <c r="Z158" s="41">
        <f t="shared" si="52"/>
        <v>0</v>
      </c>
      <c r="AA158" s="41">
        <f t="shared" si="52"/>
        <v>6.0000000000000001E-3</v>
      </c>
      <c r="AB158" s="41">
        <f t="shared" si="52"/>
        <v>1.0149999999999999</v>
      </c>
      <c r="AC158" s="41">
        <f t="shared" si="52"/>
        <v>0</v>
      </c>
      <c r="AD158" s="41">
        <f t="shared" si="52"/>
        <v>0</v>
      </c>
      <c r="AE158" s="41">
        <f t="shared" si="52"/>
        <v>0</v>
      </c>
      <c r="AF158" s="41">
        <f t="shared" si="52"/>
        <v>0</v>
      </c>
      <c r="AG158" s="41">
        <f t="shared" si="52"/>
        <v>0</v>
      </c>
      <c r="AH158" s="41">
        <f t="shared" si="52"/>
        <v>0</v>
      </c>
      <c r="AI158" s="41">
        <f t="shared" si="52"/>
        <v>0</v>
      </c>
      <c r="AJ158" s="41">
        <f t="shared" si="52"/>
        <v>0</v>
      </c>
      <c r="AK158" s="41">
        <f t="shared" si="52"/>
        <v>0</v>
      </c>
      <c r="AL158" s="41">
        <f t="shared" si="52"/>
        <v>0</v>
      </c>
      <c r="AM158" s="41">
        <f t="shared" si="52"/>
        <v>0</v>
      </c>
      <c r="AN158" s="41">
        <f t="shared" si="52"/>
        <v>0</v>
      </c>
      <c r="AO158" s="41">
        <f t="shared" si="52"/>
        <v>1.728</v>
      </c>
      <c r="AP158" s="41">
        <f t="shared" si="52"/>
        <v>0</v>
      </c>
      <c r="AQ158" s="41">
        <f t="shared" si="52"/>
        <v>0</v>
      </c>
      <c r="AR158" s="41">
        <f t="shared" si="52"/>
        <v>0</v>
      </c>
      <c r="AS158" s="41">
        <f t="shared" si="52"/>
        <v>0</v>
      </c>
      <c r="AT158" s="41">
        <f t="shared" si="52"/>
        <v>0.84</v>
      </c>
      <c r="AU158" s="41">
        <f t="shared" si="52"/>
        <v>0</v>
      </c>
      <c r="AV158" s="41">
        <f t="shared" si="52"/>
        <v>0</v>
      </c>
      <c r="AW158" s="41">
        <f t="shared" si="52"/>
        <v>0</v>
      </c>
      <c r="AX158" s="41">
        <f t="shared" si="52"/>
        <v>0</v>
      </c>
      <c r="AY158" s="41">
        <f t="shared" si="52"/>
        <v>0</v>
      </c>
      <c r="AZ158" s="41">
        <f t="shared" si="52"/>
        <v>0</v>
      </c>
      <c r="BA158" s="41">
        <f t="shared" si="52"/>
        <v>0</v>
      </c>
      <c r="BB158" s="41">
        <f t="shared" si="52"/>
        <v>0</v>
      </c>
      <c r="BC158" s="41">
        <f t="shared" si="52"/>
        <v>0</v>
      </c>
      <c r="BD158" s="41">
        <f t="shared" si="52"/>
        <v>0</v>
      </c>
      <c r="BE158" s="41">
        <f t="shared" si="52"/>
        <v>0</v>
      </c>
      <c r="BF158" s="41">
        <f t="shared" si="52"/>
        <v>0</v>
      </c>
      <c r="BG158" s="95">
        <f>SUM(E158:BF158)</f>
        <v>33.189000000000007</v>
      </c>
    </row>
    <row r="159" spans="1:59" ht="27" thickBot="1" x14ac:dyDescent="0.3">
      <c r="A159" s="177" t="s">
        <v>81</v>
      </c>
      <c r="B159" s="22"/>
      <c r="C159" s="65" t="s">
        <v>79</v>
      </c>
      <c r="D159" s="55">
        <v>200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>
        <v>4</v>
      </c>
      <c r="S159" s="41"/>
      <c r="T159" s="41"/>
      <c r="U159" s="41">
        <v>68</v>
      </c>
      <c r="V159" s="41"/>
      <c r="W159" s="41">
        <v>10</v>
      </c>
      <c r="X159" s="41">
        <v>10</v>
      </c>
      <c r="Y159" s="41"/>
      <c r="Z159" s="41"/>
      <c r="AA159" s="41">
        <v>3</v>
      </c>
      <c r="AB159" s="41"/>
      <c r="AC159" s="41"/>
      <c r="AD159" s="41"/>
      <c r="AE159" s="41">
        <v>0.01</v>
      </c>
      <c r="AF159" s="41"/>
      <c r="AG159" s="41"/>
      <c r="AH159" s="41"/>
      <c r="AI159" s="41">
        <v>16</v>
      </c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</row>
    <row r="160" spans="1:59" ht="13.8" thickBot="1" x14ac:dyDescent="0.3">
      <c r="A160" s="178"/>
      <c r="B160" s="22"/>
      <c r="C160" s="66" t="s">
        <v>80</v>
      </c>
      <c r="D160" s="56">
        <v>70</v>
      </c>
      <c r="E160" s="41">
        <v>14</v>
      </c>
      <c r="F160" s="41"/>
      <c r="G160" s="41"/>
      <c r="H160" s="41"/>
      <c r="I160" s="41"/>
      <c r="J160" s="41"/>
      <c r="K160" s="41">
        <v>7</v>
      </c>
      <c r="L160" s="41"/>
      <c r="M160" s="41">
        <v>11</v>
      </c>
      <c r="N160" s="41"/>
      <c r="O160" s="41"/>
      <c r="P160" s="41"/>
      <c r="Q160" s="41"/>
      <c r="R160" s="41">
        <v>3</v>
      </c>
      <c r="S160" s="41"/>
      <c r="T160" s="41"/>
      <c r="U160" s="41"/>
      <c r="V160" s="41"/>
      <c r="W160" s="41">
        <v>7</v>
      </c>
      <c r="X160" s="41"/>
      <c r="Y160" s="41"/>
      <c r="Z160" s="41"/>
      <c r="AA160" s="41">
        <v>1</v>
      </c>
      <c r="AB160" s="41"/>
      <c r="AC160" s="41">
        <v>5</v>
      </c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106">
        <v>55</v>
      </c>
      <c r="BC160" s="41"/>
      <c r="BD160" s="41"/>
      <c r="BE160" s="41"/>
      <c r="BF160" s="41"/>
    </row>
    <row r="161" spans="1:59" ht="13.95" customHeight="1" thickBot="1" x14ac:dyDescent="0.3">
      <c r="A161" s="178"/>
      <c r="B161" s="22"/>
      <c r="C161" s="66" t="s">
        <v>64</v>
      </c>
      <c r="D161" s="42">
        <v>130</v>
      </c>
      <c r="E161" s="41"/>
      <c r="F161" s="41"/>
      <c r="G161" s="41"/>
      <c r="H161" s="41"/>
      <c r="I161" s="41"/>
      <c r="J161" s="41"/>
      <c r="K161" s="41"/>
      <c r="L161" s="41">
        <v>4.3</v>
      </c>
      <c r="M161" s="41">
        <v>30</v>
      </c>
      <c r="N161" s="41"/>
      <c r="O161" s="41"/>
      <c r="P161" s="41"/>
      <c r="Q161" s="41"/>
      <c r="R161" s="41"/>
      <c r="S161" s="41"/>
      <c r="T161" s="41"/>
      <c r="U161" s="41">
        <v>173</v>
      </c>
      <c r="V161" s="41"/>
      <c r="W161" s="41"/>
      <c r="X161" s="41"/>
      <c r="Y161" s="41"/>
      <c r="Z161" s="41"/>
      <c r="AA161" s="41">
        <v>1</v>
      </c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</row>
    <row r="162" spans="1:59" ht="13.8" thickBot="1" x14ac:dyDescent="0.3">
      <c r="A162" s="178"/>
      <c r="B162" s="13"/>
      <c r="C162" s="66" t="s">
        <v>65</v>
      </c>
      <c r="D162" s="42">
        <v>30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>
        <v>1.8</v>
      </c>
      <c r="S162" s="41"/>
      <c r="T162" s="41"/>
      <c r="U162" s="41"/>
      <c r="V162" s="41"/>
      <c r="W162" s="41">
        <v>6</v>
      </c>
      <c r="X162" s="41"/>
      <c r="Y162" s="41">
        <v>36</v>
      </c>
      <c r="Z162" s="41"/>
      <c r="AA162" s="41">
        <v>1</v>
      </c>
      <c r="AB162" s="41">
        <v>0.6</v>
      </c>
      <c r="AC162" s="41"/>
      <c r="AD162" s="41"/>
      <c r="AE162" s="41"/>
      <c r="AF162" s="41">
        <v>1.2</v>
      </c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</row>
    <row r="163" spans="1:59" ht="13.8" thickBot="1" x14ac:dyDescent="0.3">
      <c r="A163" s="178"/>
      <c r="B163" s="22"/>
      <c r="C163" s="66" t="s">
        <v>66</v>
      </c>
      <c r="D163" s="42">
        <v>180</v>
      </c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>
        <v>6</v>
      </c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>
        <v>24</v>
      </c>
      <c r="AY163" s="41"/>
      <c r="AZ163" s="41"/>
      <c r="BA163" s="41"/>
      <c r="BB163" s="41"/>
      <c r="BC163" s="41"/>
      <c r="BD163" s="41"/>
      <c r="BE163" s="41"/>
      <c r="BF163" s="41"/>
    </row>
    <row r="164" spans="1:59" ht="13.8" thickBot="1" x14ac:dyDescent="0.3">
      <c r="A164" s="179"/>
      <c r="B164" s="22"/>
      <c r="C164" s="66" t="s">
        <v>57</v>
      </c>
      <c r="D164" s="55">
        <v>50</v>
      </c>
      <c r="E164" s="41"/>
      <c r="F164" s="41">
        <v>50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</row>
    <row r="165" spans="1:59" x14ac:dyDescent="0.25">
      <c r="A165" s="18"/>
      <c r="B165" s="22"/>
      <c r="C165" s="86"/>
      <c r="D165" s="55"/>
      <c r="E165" s="41">
        <f>SUM(E159:E164)</f>
        <v>14</v>
      </c>
      <c r="F165" s="41">
        <f t="shared" ref="F165:BF165" si="53">SUM(F159:F164)</f>
        <v>50</v>
      </c>
      <c r="G165" s="41">
        <f t="shared" si="53"/>
        <v>0</v>
      </c>
      <c r="H165" s="41">
        <f t="shared" si="53"/>
        <v>0</v>
      </c>
      <c r="I165" s="41">
        <f t="shared" si="53"/>
        <v>0</v>
      </c>
      <c r="J165" s="41">
        <f t="shared" si="53"/>
        <v>0</v>
      </c>
      <c r="K165" s="41">
        <f t="shared" si="53"/>
        <v>7</v>
      </c>
      <c r="L165" s="41">
        <f t="shared" si="53"/>
        <v>4.3</v>
      </c>
      <c r="M165" s="41">
        <f t="shared" si="53"/>
        <v>41</v>
      </c>
      <c r="N165" s="41">
        <f t="shared" si="53"/>
        <v>0</v>
      </c>
      <c r="O165" s="41">
        <f t="shared" si="53"/>
        <v>0</v>
      </c>
      <c r="P165" s="41">
        <f t="shared" si="53"/>
        <v>0</v>
      </c>
      <c r="Q165" s="41">
        <f t="shared" si="53"/>
        <v>0</v>
      </c>
      <c r="R165" s="41">
        <f t="shared" si="53"/>
        <v>8.8000000000000007</v>
      </c>
      <c r="S165" s="41">
        <f t="shared" si="53"/>
        <v>0</v>
      </c>
      <c r="T165" s="41">
        <f t="shared" si="53"/>
        <v>0</v>
      </c>
      <c r="U165" s="41">
        <f t="shared" si="53"/>
        <v>241</v>
      </c>
      <c r="V165" s="41">
        <f t="shared" si="53"/>
        <v>0</v>
      </c>
      <c r="W165" s="41">
        <f t="shared" si="53"/>
        <v>23</v>
      </c>
      <c r="X165" s="41">
        <f t="shared" si="53"/>
        <v>10</v>
      </c>
      <c r="Y165" s="41">
        <f t="shared" si="53"/>
        <v>36</v>
      </c>
      <c r="Z165" s="41">
        <f t="shared" si="53"/>
        <v>0</v>
      </c>
      <c r="AA165" s="41">
        <f t="shared" si="53"/>
        <v>6</v>
      </c>
      <c r="AB165" s="41">
        <f t="shared" si="53"/>
        <v>6.6</v>
      </c>
      <c r="AC165" s="41">
        <f t="shared" si="53"/>
        <v>5</v>
      </c>
      <c r="AD165" s="41">
        <f t="shared" si="53"/>
        <v>0</v>
      </c>
      <c r="AE165" s="41">
        <f t="shared" si="53"/>
        <v>0.01</v>
      </c>
      <c r="AF165" s="41">
        <f t="shared" si="53"/>
        <v>1.2</v>
      </c>
      <c r="AG165" s="41">
        <f t="shared" si="53"/>
        <v>0</v>
      </c>
      <c r="AH165" s="41">
        <f t="shared" si="53"/>
        <v>0</v>
      </c>
      <c r="AI165" s="41">
        <f t="shared" si="53"/>
        <v>16</v>
      </c>
      <c r="AJ165" s="41">
        <f t="shared" si="53"/>
        <v>0</v>
      </c>
      <c r="AK165" s="41">
        <f t="shared" si="53"/>
        <v>0</v>
      </c>
      <c r="AL165" s="41">
        <f t="shared" si="53"/>
        <v>0</v>
      </c>
      <c r="AM165" s="41">
        <f t="shared" si="53"/>
        <v>0</v>
      </c>
      <c r="AN165" s="41">
        <f t="shared" si="53"/>
        <v>0</v>
      </c>
      <c r="AO165" s="41">
        <f t="shared" si="53"/>
        <v>0</v>
      </c>
      <c r="AP165" s="41">
        <f t="shared" si="53"/>
        <v>0</v>
      </c>
      <c r="AQ165" s="41">
        <f t="shared" si="53"/>
        <v>0</v>
      </c>
      <c r="AR165" s="41">
        <f t="shared" si="53"/>
        <v>0</v>
      </c>
      <c r="AS165" s="41">
        <f t="shared" si="53"/>
        <v>0</v>
      </c>
      <c r="AT165" s="41">
        <f t="shared" si="53"/>
        <v>0</v>
      </c>
      <c r="AU165" s="41">
        <f t="shared" si="53"/>
        <v>0</v>
      </c>
      <c r="AV165" s="41">
        <f t="shared" si="53"/>
        <v>0</v>
      </c>
      <c r="AW165" s="41">
        <f t="shared" si="53"/>
        <v>0</v>
      </c>
      <c r="AX165" s="41">
        <f t="shared" si="53"/>
        <v>24</v>
      </c>
      <c r="AY165" s="41">
        <f t="shared" si="53"/>
        <v>0</v>
      </c>
      <c r="AZ165" s="41">
        <f t="shared" si="53"/>
        <v>0</v>
      </c>
      <c r="BA165" s="41">
        <f t="shared" si="53"/>
        <v>0</v>
      </c>
      <c r="BB165" s="41">
        <f t="shared" si="53"/>
        <v>55</v>
      </c>
      <c r="BC165" s="41">
        <f t="shared" si="53"/>
        <v>0</v>
      </c>
      <c r="BD165" s="41">
        <f t="shared" si="53"/>
        <v>0</v>
      </c>
      <c r="BE165" s="41">
        <f t="shared" si="53"/>
        <v>0</v>
      </c>
      <c r="BF165" s="41">
        <f t="shared" si="53"/>
        <v>0</v>
      </c>
    </row>
    <row r="166" spans="1:59" x14ac:dyDescent="0.25">
      <c r="A166" s="16"/>
      <c r="B166" s="4"/>
      <c r="C166" s="29"/>
      <c r="D166" s="43"/>
      <c r="E166" s="41">
        <f>E$2*E165/1000</f>
        <v>1.05</v>
      </c>
      <c r="F166" s="41">
        <f t="shared" ref="F166:BF166" si="54">F$2*F165/1000</f>
        <v>2.35</v>
      </c>
      <c r="G166" s="41">
        <f t="shared" si="54"/>
        <v>0</v>
      </c>
      <c r="H166" s="41">
        <f t="shared" si="54"/>
        <v>0</v>
      </c>
      <c r="I166" s="41">
        <f t="shared" si="54"/>
        <v>0</v>
      </c>
      <c r="J166" s="41">
        <f t="shared" si="54"/>
        <v>0</v>
      </c>
      <c r="K166" s="41">
        <f t="shared" si="54"/>
        <v>1.89</v>
      </c>
      <c r="L166" s="41">
        <f t="shared" si="54"/>
        <v>2.58</v>
      </c>
      <c r="M166" s="41">
        <f t="shared" si="54"/>
        <v>2.0499999999999998</v>
      </c>
      <c r="N166" s="41">
        <f t="shared" si="54"/>
        <v>0</v>
      </c>
      <c r="O166" s="41">
        <f t="shared" si="54"/>
        <v>0</v>
      </c>
      <c r="P166" s="41">
        <f t="shared" si="54"/>
        <v>0</v>
      </c>
      <c r="Q166" s="41">
        <f t="shared" si="54"/>
        <v>0</v>
      </c>
      <c r="R166" s="41">
        <f t="shared" si="54"/>
        <v>0.96800000000000008</v>
      </c>
      <c r="S166" s="41">
        <f t="shared" si="54"/>
        <v>0</v>
      </c>
      <c r="T166" s="41">
        <f t="shared" si="54"/>
        <v>0</v>
      </c>
      <c r="U166" s="41">
        <f t="shared" si="54"/>
        <v>2.41</v>
      </c>
      <c r="V166" s="41">
        <f t="shared" si="54"/>
        <v>0</v>
      </c>
      <c r="W166" s="41">
        <f t="shared" si="54"/>
        <v>0.80500000000000005</v>
      </c>
      <c r="X166" s="41">
        <f t="shared" si="54"/>
        <v>0.2</v>
      </c>
      <c r="Y166" s="41">
        <f t="shared" si="54"/>
        <v>0.72</v>
      </c>
      <c r="Z166" s="41">
        <f t="shared" si="54"/>
        <v>0</v>
      </c>
      <c r="AA166" s="41">
        <f t="shared" si="54"/>
        <v>7.1999999999999995E-2</v>
      </c>
      <c r="AB166" s="41">
        <f t="shared" si="54"/>
        <v>0.46200000000000002</v>
      </c>
      <c r="AC166" s="41">
        <f t="shared" si="54"/>
        <v>0.17499999999999999</v>
      </c>
      <c r="AD166" s="41">
        <f t="shared" si="54"/>
        <v>0</v>
      </c>
      <c r="AE166" s="41">
        <f t="shared" si="54"/>
        <v>8.9999999999999993E-3</v>
      </c>
      <c r="AF166" s="41">
        <f t="shared" si="54"/>
        <v>0.13200000000000001</v>
      </c>
      <c r="AG166" s="41">
        <f t="shared" si="54"/>
        <v>0</v>
      </c>
      <c r="AH166" s="41">
        <f t="shared" si="54"/>
        <v>0</v>
      </c>
      <c r="AI166" s="41">
        <f t="shared" si="54"/>
        <v>0.54400000000000004</v>
      </c>
      <c r="AJ166" s="41">
        <f t="shared" si="54"/>
        <v>0</v>
      </c>
      <c r="AK166" s="41">
        <f t="shared" si="54"/>
        <v>0</v>
      </c>
      <c r="AL166" s="41">
        <f t="shared" si="54"/>
        <v>0</v>
      </c>
      <c r="AM166" s="41">
        <f t="shared" si="54"/>
        <v>0</v>
      </c>
      <c r="AN166" s="41">
        <f t="shared" si="54"/>
        <v>0</v>
      </c>
      <c r="AO166" s="41">
        <f t="shared" si="54"/>
        <v>0</v>
      </c>
      <c r="AP166" s="41">
        <f t="shared" si="54"/>
        <v>0</v>
      </c>
      <c r="AQ166" s="41">
        <f t="shared" si="54"/>
        <v>0</v>
      </c>
      <c r="AR166" s="41">
        <f t="shared" si="54"/>
        <v>0</v>
      </c>
      <c r="AS166" s="41">
        <f t="shared" si="54"/>
        <v>0</v>
      </c>
      <c r="AT166" s="41">
        <f t="shared" si="54"/>
        <v>0</v>
      </c>
      <c r="AU166" s="41">
        <f t="shared" si="54"/>
        <v>0</v>
      </c>
      <c r="AV166" s="41">
        <f t="shared" si="54"/>
        <v>0</v>
      </c>
      <c r="AW166" s="41">
        <f t="shared" si="54"/>
        <v>0</v>
      </c>
      <c r="AX166" s="41">
        <f t="shared" si="54"/>
        <v>2.4</v>
      </c>
      <c r="AY166" s="41">
        <f t="shared" si="54"/>
        <v>0</v>
      </c>
      <c r="AZ166" s="41">
        <f t="shared" si="54"/>
        <v>0</v>
      </c>
      <c r="BA166" s="41">
        <f t="shared" si="54"/>
        <v>0</v>
      </c>
      <c r="BB166" s="41">
        <f t="shared" si="54"/>
        <v>13.75</v>
      </c>
      <c r="BC166" s="41">
        <f t="shared" si="54"/>
        <v>0</v>
      </c>
      <c r="BD166" s="41">
        <f t="shared" si="54"/>
        <v>0</v>
      </c>
      <c r="BE166" s="41">
        <f t="shared" si="54"/>
        <v>0</v>
      </c>
      <c r="BF166" s="41">
        <f t="shared" si="54"/>
        <v>0</v>
      </c>
      <c r="BG166" s="95">
        <f>SUM(E166:BF166)</f>
        <v>32.566999999999993</v>
      </c>
    </row>
    <row r="167" spans="1:59" x14ac:dyDescent="0.25">
      <c r="A167" s="177" t="s">
        <v>38</v>
      </c>
      <c r="B167" s="13"/>
      <c r="C167" s="60" t="s">
        <v>50</v>
      </c>
      <c r="D167" s="109">
        <v>160</v>
      </c>
      <c r="E167" s="41"/>
      <c r="F167" s="41"/>
      <c r="G167" s="41"/>
      <c r="H167" s="41"/>
      <c r="I167" s="41"/>
      <c r="J167" s="41"/>
      <c r="K167" s="41">
        <v>5</v>
      </c>
      <c r="L167" s="41"/>
      <c r="M167" s="41">
        <v>20</v>
      </c>
      <c r="N167" s="41"/>
      <c r="O167" s="41">
        <v>20</v>
      </c>
      <c r="P167" s="41">
        <v>5</v>
      </c>
      <c r="Q167" s="41">
        <v>100</v>
      </c>
      <c r="R167" s="41">
        <v>4</v>
      </c>
      <c r="S167" s="41"/>
      <c r="T167" s="41"/>
      <c r="U167" s="41"/>
      <c r="V167" s="41"/>
      <c r="W167" s="41"/>
      <c r="X167" s="41"/>
      <c r="Y167" s="41"/>
      <c r="Z167" s="41"/>
      <c r="AA167" s="41"/>
      <c r="AB167" s="41">
        <v>8</v>
      </c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>
        <v>10</v>
      </c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</row>
    <row r="168" spans="1:59" ht="13.8" thickBot="1" x14ac:dyDescent="0.3">
      <c r="A168" s="178"/>
      <c r="B168" s="13"/>
      <c r="C168" s="66" t="s">
        <v>48</v>
      </c>
      <c r="D168" s="43">
        <v>180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>
        <v>10</v>
      </c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>
        <v>0.6</v>
      </c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</row>
    <row r="169" spans="1:59" ht="13.8" thickBot="1" x14ac:dyDescent="0.3">
      <c r="A169" s="179"/>
      <c r="B169" s="22"/>
      <c r="C169" s="66" t="s">
        <v>49</v>
      </c>
      <c r="D169" s="51" t="s">
        <v>47</v>
      </c>
      <c r="E169" s="41">
        <v>30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</row>
    <row r="170" spans="1:59" x14ac:dyDescent="0.25">
      <c r="A170" s="37"/>
      <c r="B170" s="92"/>
      <c r="C170" s="86"/>
      <c r="D170" s="94"/>
      <c r="E170" s="91">
        <f>SUM(E167:E169)</f>
        <v>30</v>
      </c>
      <c r="F170" s="91">
        <f t="shared" ref="F170:BF170" si="55">SUM(F167:F169)</f>
        <v>0</v>
      </c>
      <c r="G170" s="91">
        <f t="shared" si="55"/>
        <v>0</v>
      </c>
      <c r="H170" s="91">
        <f t="shared" si="55"/>
        <v>0</v>
      </c>
      <c r="I170" s="91">
        <f t="shared" si="55"/>
        <v>0</v>
      </c>
      <c r="J170" s="91">
        <f t="shared" si="55"/>
        <v>0</v>
      </c>
      <c r="K170" s="91">
        <f t="shared" si="55"/>
        <v>5</v>
      </c>
      <c r="L170" s="91">
        <f t="shared" si="55"/>
        <v>0</v>
      </c>
      <c r="M170" s="91">
        <f t="shared" si="55"/>
        <v>20</v>
      </c>
      <c r="N170" s="91">
        <f t="shared" si="55"/>
        <v>0</v>
      </c>
      <c r="O170" s="91">
        <f t="shared" si="55"/>
        <v>20</v>
      </c>
      <c r="P170" s="91">
        <f t="shared" si="55"/>
        <v>5</v>
      </c>
      <c r="Q170" s="91">
        <f t="shared" si="55"/>
        <v>100</v>
      </c>
      <c r="R170" s="91">
        <f t="shared" si="55"/>
        <v>4</v>
      </c>
      <c r="S170" s="91">
        <f t="shared" si="55"/>
        <v>0</v>
      </c>
      <c r="T170" s="91">
        <f t="shared" si="55"/>
        <v>0</v>
      </c>
      <c r="U170" s="91">
        <f t="shared" si="55"/>
        <v>0</v>
      </c>
      <c r="V170" s="91">
        <f t="shared" si="55"/>
        <v>0</v>
      </c>
      <c r="W170" s="91">
        <f t="shared" si="55"/>
        <v>0</v>
      </c>
      <c r="X170" s="91">
        <f t="shared" si="55"/>
        <v>0</v>
      </c>
      <c r="Y170" s="91">
        <f t="shared" si="55"/>
        <v>0</v>
      </c>
      <c r="Z170" s="91">
        <f t="shared" si="55"/>
        <v>0</v>
      </c>
      <c r="AA170" s="91">
        <f t="shared" si="55"/>
        <v>0</v>
      </c>
      <c r="AB170" s="91">
        <f t="shared" si="55"/>
        <v>18</v>
      </c>
      <c r="AC170" s="91">
        <f t="shared" si="55"/>
        <v>0</v>
      </c>
      <c r="AD170" s="91">
        <f t="shared" si="55"/>
        <v>0</v>
      </c>
      <c r="AE170" s="91">
        <f t="shared" si="55"/>
        <v>0</v>
      </c>
      <c r="AF170" s="91">
        <f t="shared" si="55"/>
        <v>0</v>
      </c>
      <c r="AG170" s="91">
        <f t="shared" si="55"/>
        <v>0</v>
      </c>
      <c r="AH170" s="91">
        <f t="shared" si="55"/>
        <v>0</v>
      </c>
      <c r="AI170" s="91">
        <f t="shared" si="55"/>
        <v>0</v>
      </c>
      <c r="AJ170" s="91">
        <f t="shared" si="55"/>
        <v>0</v>
      </c>
      <c r="AK170" s="91">
        <f t="shared" si="55"/>
        <v>0</v>
      </c>
      <c r="AL170" s="91">
        <f t="shared" si="55"/>
        <v>0</v>
      </c>
      <c r="AM170" s="91">
        <f t="shared" si="55"/>
        <v>0</v>
      </c>
      <c r="AN170" s="91">
        <f t="shared" si="55"/>
        <v>10</v>
      </c>
      <c r="AO170" s="91">
        <f t="shared" si="55"/>
        <v>0</v>
      </c>
      <c r="AP170" s="91">
        <f t="shared" si="55"/>
        <v>0</v>
      </c>
      <c r="AQ170" s="91">
        <f t="shared" si="55"/>
        <v>0</v>
      </c>
      <c r="AR170" s="91">
        <f t="shared" si="55"/>
        <v>0</v>
      </c>
      <c r="AS170" s="91">
        <f t="shared" si="55"/>
        <v>0.6</v>
      </c>
      <c r="AT170" s="91">
        <f t="shared" si="55"/>
        <v>0</v>
      </c>
      <c r="AU170" s="91">
        <f t="shared" si="55"/>
        <v>0</v>
      </c>
      <c r="AV170" s="91">
        <f t="shared" si="55"/>
        <v>0</v>
      </c>
      <c r="AW170" s="91">
        <f t="shared" si="55"/>
        <v>0</v>
      </c>
      <c r="AX170" s="91">
        <f t="shared" si="55"/>
        <v>0</v>
      </c>
      <c r="AY170" s="91">
        <f t="shared" si="55"/>
        <v>0</v>
      </c>
      <c r="AZ170" s="91">
        <f t="shared" si="55"/>
        <v>0</v>
      </c>
      <c r="BA170" s="91">
        <f t="shared" si="55"/>
        <v>0</v>
      </c>
      <c r="BB170" s="91">
        <f t="shared" si="55"/>
        <v>0</v>
      </c>
      <c r="BC170" s="91">
        <f t="shared" si="55"/>
        <v>0</v>
      </c>
      <c r="BD170" s="91">
        <f t="shared" si="55"/>
        <v>0</v>
      </c>
      <c r="BE170" s="91">
        <f t="shared" si="55"/>
        <v>0</v>
      </c>
      <c r="BF170" s="91">
        <f t="shared" si="55"/>
        <v>0</v>
      </c>
    </row>
    <row r="171" spans="1:59" x14ac:dyDescent="0.25">
      <c r="A171" s="37"/>
      <c r="B171" s="92"/>
      <c r="C171" s="86"/>
      <c r="D171" s="94"/>
      <c r="E171" s="41">
        <f>E$2*E170/1000</f>
        <v>2.25</v>
      </c>
      <c r="F171" s="41">
        <f t="shared" ref="F171:BF171" si="56">F$2*F170/1000</f>
        <v>0</v>
      </c>
      <c r="G171" s="41">
        <f t="shared" si="56"/>
        <v>0</v>
      </c>
      <c r="H171" s="41">
        <f t="shared" si="56"/>
        <v>0</v>
      </c>
      <c r="I171" s="41">
        <f t="shared" si="56"/>
        <v>0</v>
      </c>
      <c r="J171" s="41">
        <f t="shared" si="56"/>
        <v>0</v>
      </c>
      <c r="K171" s="41">
        <f t="shared" si="56"/>
        <v>1.35</v>
      </c>
      <c r="L171" s="41">
        <f t="shared" si="56"/>
        <v>0</v>
      </c>
      <c r="M171" s="41">
        <f t="shared" si="56"/>
        <v>1</v>
      </c>
      <c r="N171" s="41">
        <f t="shared" si="56"/>
        <v>0</v>
      </c>
      <c r="O171" s="41">
        <f t="shared" si="56"/>
        <v>4</v>
      </c>
      <c r="P171" s="41">
        <f t="shared" si="56"/>
        <v>0.75</v>
      </c>
      <c r="Q171" s="41">
        <f t="shared" si="56"/>
        <v>17</v>
      </c>
      <c r="R171" s="41">
        <f t="shared" si="56"/>
        <v>0.44</v>
      </c>
      <c r="S171" s="41">
        <f t="shared" si="56"/>
        <v>0</v>
      </c>
      <c r="T171" s="41">
        <f t="shared" si="56"/>
        <v>0</v>
      </c>
      <c r="U171" s="41">
        <f t="shared" si="56"/>
        <v>0</v>
      </c>
      <c r="V171" s="41">
        <f t="shared" si="56"/>
        <v>0</v>
      </c>
      <c r="W171" s="41">
        <f t="shared" si="56"/>
        <v>0</v>
      </c>
      <c r="X171" s="41">
        <f t="shared" si="56"/>
        <v>0</v>
      </c>
      <c r="Y171" s="41">
        <f t="shared" si="56"/>
        <v>0</v>
      </c>
      <c r="Z171" s="41">
        <f t="shared" si="56"/>
        <v>0</v>
      </c>
      <c r="AA171" s="41">
        <f t="shared" si="56"/>
        <v>0</v>
      </c>
      <c r="AB171" s="41">
        <f t="shared" si="56"/>
        <v>1.26</v>
      </c>
      <c r="AC171" s="41">
        <f t="shared" si="56"/>
        <v>0</v>
      </c>
      <c r="AD171" s="41">
        <f t="shared" si="56"/>
        <v>0</v>
      </c>
      <c r="AE171" s="41">
        <f t="shared" si="56"/>
        <v>0</v>
      </c>
      <c r="AF171" s="41">
        <f t="shared" si="56"/>
        <v>0</v>
      </c>
      <c r="AG171" s="41">
        <f t="shared" si="56"/>
        <v>0</v>
      </c>
      <c r="AH171" s="41">
        <f t="shared" si="56"/>
        <v>0</v>
      </c>
      <c r="AI171" s="41">
        <f t="shared" si="56"/>
        <v>0</v>
      </c>
      <c r="AJ171" s="41">
        <f t="shared" si="56"/>
        <v>0</v>
      </c>
      <c r="AK171" s="41">
        <f t="shared" si="56"/>
        <v>0</v>
      </c>
      <c r="AL171" s="41">
        <f t="shared" si="56"/>
        <v>0</v>
      </c>
      <c r="AM171" s="41">
        <f t="shared" si="56"/>
        <v>0</v>
      </c>
      <c r="AN171" s="41">
        <f t="shared" si="56"/>
        <v>0.45</v>
      </c>
      <c r="AO171" s="41">
        <f t="shared" si="56"/>
        <v>0</v>
      </c>
      <c r="AP171" s="41">
        <f t="shared" si="56"/>
        <v>0</v>
      </c>
      <c r="AQ171" s="41">
        <f t="shared" si="56"/>
        <v>0</v>
      </c>
      <c r="AR171" s="41">
        <f t="shared" si="56"/>
        <v>0</v>
      </c>
      <c r="AS171" s="41">
        <f t="shared" si="56"/>
        <v>0.21</v>
      </c>
      <c r="AT171" s="41">
        <f t="shared" si="56"/>
        <v>0</v>
      </c>
      <c r="AU171" s="41">
        <f t="shared" si="56"/>
        <v>0</v>
      </c>
      <c r="AV171" s="41">
        <f t="shared" si="56"/>
        <v>0</v>
      </c>
      <c r="AW171" s="41">
        <f t="shared" si="56"/>
        <v>0</v>
      </c>
      <c r="AX171" s="41">
        <f t="shared" si="56"/>
        <v>0</v>
      </c>
      <c r="AY171" s="41">
        <f t="shared" si="56"/>
        <v>0</v>
      </c>
      <c r="AZ171" s="41">
        <f t="shared" si="56"/>
        <v>0</v>
      </c>
      <c r="BA171" s="41">
        <f t="shared" si="56"/>
        <v>0</v>
      </c>
      <c r="BB171" s="41">
        <f t="shared" si="56"/>
        <v>0</v>
      </c>
      <c r="BC171" s="41">
        <f t="shared" si="56"/>
        <v>0</v>
      </c>
      <c r="BD171" s="41">
        <f t="shared" si="56"/>
        <v>0</v>
      </c>
      <c r="BE171" s="41">
        <f t="shared" si="56"/>
        <v>0</v>
      </c>
      <c r="BF171" s="41">
        <f t="shared" si="56"/>
        <v>0</v>
      </c>
      <c r="BG171" s="95">
        <f>SUM(E171:BF171)</f>
        <v>28.710000000000004</v>
      </c>
    </row>
    <row r="172" spans="1:59" x14ac:dyDescent="0.25">
      <c r="A172" s="37"/>
      <c r="B172" s="92"/>
      <c r="C172" s="86"/>
      <c r="D172" s="94"/>
      <c r="E172" s="91">
        <f t="shared" ref="E172:AJ172" si="57">SUM(E170,E165,E157)</f>
        <v>74</v>
      </c>
      <c r="F172" s="91">
        <f t="shared" si="57"/>
        <v>50</v>
      </c>
      <c r="G172" s="91">
        <f t="shared" si="57"/>
        <v>0</v>
      </c>
      <c r="H172" s="91">
        <f t="shared" si="57"/>
        <v>0</v>
      </c>
      <c r="I172" s="91">
        <f t="shared" si="57"/>
        <v>0</v>
      </c>
      <c r="J172" s="91">
        <f t="shared" si="57"/>
        <v>0</v>
      </c>
      <c r="K172" s="91">
        <f t="shared" si="57"/>
        <v>12</v>
      </c>
      <c r="L172" s="91">
        <f t="shared" si="57"/>
        <v>17.3</v>
      </c>
      <c r="M172" s="91">
        <f t="shared" si="57"/>
        <v>236</v>
      </c>
      <c r="N172" s="91">
        <f t="shared" si="57"/>
        <v>180</v>
      </c>
      <c r="O172" s="91">
        <f t="shared" si="57"/>
        <v>20</v>
      </c>
      <c r="P172" s="91">
        <f t="shared" si="57"/>
        <v>5</v>
      </c>
      <c r="Q172" s="91">
        <f t="shared" si="57"/>
        <v>100</v>
      </c>
      <c r="R172" s="91">
        <f t="shared" si="57"/>
        <v>12.8</v>
      </c>
      <c r="S172" s="91">
        <f t="shared" si="57"/>
        <v>0</v>
      </c>
      <c r="T172" s="91">
        <f t="shared" si="57"/>
        <v>0</v>
      </c>
      <c r="U172" s="91">
        <f t="shared" si="57"/>
        <v>241</v>
      </c>
      <c r="V172" s="91">
        <f t="shared" si="57"/>
        <v>0</v>
      </c>
      <c r="W172" s="91">
        <f t="shared" si="57"/>
        <v>23</v>
      </c>
      <c r="X172" s="91">
        <f t="shared" si="57"/>
        <v>10</v>
      </c>
      <c r="Y172" s="91">
        <f t="shared" si="57"/>
        <v>36</v>
      </c>
      <c r="Z172" s="91">
        <f t="shared" si="57"/>
        <v>0</v>
      </c>
      <c r="AA172" s="91">
        <f t="shared" si="57"/>
        <v>6.5</v>
      </c>
      <c r="AB172" s="91">
        <f t="shared" si="57"/>
        <v>39.1</v>
      </c>
      <c r="AC172" s="91">
        <f t="shared" si="57"/>
        <v>5</v>
      </c>
      <c r="AD172" s="91">
        <f t="shared" si="57"/>
        <v>0</v>
      </c>
      <c r="AE172" s="91">
        <f t="shared" si="57"/>
        <v>0.01</v>
      </c>
      <c r="AF172" s="91">
        <f t="shared" si="57"/>
        <v>1.2</v>
      </c>
      <c r="AG172" s="91">
        <f t="shared" si="57"/>
        <v>0</v>
      </c>
      <c r="AH172" s="91">
        <f t="shared" si="57"/>
        <v>0</v>
      </c>
      <c r="AI172" s="91">
        <f t="shared" si="57"/>
        <v>16</v>
      </c>
      <c r="AJ172" s="91">
        <f t="shared" si="57"/>
        <v>0</v>
      </c>
      <c r="AK172" s="91">
        <f t="shared" ref="AK172:BF172" si="58">SUM(AK170,AK165,AK157)</f>
        <v>0</v>
      </c>
      <c r="AL172" s="91">
        <f t="shared" si="58"/>
        <v>0</v>
      </c>
      <c r="AM172" s="91">
        <f t="shared" si="58"/>
        <v>0</v>
      </c>
      <c r="AN172" s="91">
        <f t="shared" si="58"/>
        <v>10</v>
      </c>
      <c r="AO172" s="91">
        <f t="shared" si="58"/>
        <v>36</v>
      </c>
      <c r="AP172" s="91">
        <f t="shared" si="58"/>
        <v>0</v>
      </c>
      <c r="AQ172" s="91">
        <f t="shared" si="58"/>
        <v>0</v>
      </c>
      <c r="AR172" s="91">
        <f t="shared" si="58"/>
        <v>0</v>
      </c>
      <c r="AS172" s="91">
        <f t="shared" si="58"/>
        <v>0.6</v>
      </c>
      <c r="AT172" s="91">
        <f t="shared" si="58"/>
        <v>2</v>
      </c>
      <c r="AU172" s="91">
        <f t="shared" si="58"/>
        <v>0</v>
      </c>
      <c r="AV172" s="91">
        <f t="shared" si="58"/>
        <v>0</v>
      </c>
      <c r="AW172" s="91">
        <f t="shared" si="58"/>
        <v>0</v>
      </c>
      <c r="AX172" s="91">
        <f t="shared" si="58"/>
        <v>24</v>
      </c>
      <c r="AY172" s="91">
        <f t="shared" si="58"/>
        <v>0</v>
      </c>
      <c r="AZ172" s="91">
        <f t="shared" si="58"/>
        <v>0</v>
      </c>
      <c r="BA172" s="91">
        <f t="shared" si="58"/>
        <v>0</v>
      </c>
      <c r="BB172" s="91">
        <f t="shared" si="58"/>
        <v>55</v>
      </c>
      <c r="BC172" s="91">
        <f t="shared" si="58"/>
        <v>0</v>
      </c>
      <c r="BD172" s="91">
        <f t="shared" si="58"/>
        <v>0</v>
      </c>
      <c r="BE172" s="91">
        <f t="shared" si="58"/>
        <v>0</v>
      </c>
      <c r="BF172" s="91">
        <f t="shared" si="58"/>
        <v>0</v>
      </c>
    </row>
    <row r="173" spans="1:59" x14ac:dyDescent="0.25">
      <c r="A173" s="37"/>
      <c r="B173" s="92"/>
      <c r="C173" s="86"/>
      <c r="D173" s="94"/>
      <c r="E173" s="41">
        <f>E$2*E172/1000</f>
        <v>5.55</v>
      </c>
      <c r="F173" s="41">
        <f t="shared" ref="F173:BF173" si="59">F$2*F172/1000</f>
        <v>2.35</v>
      </c>
      <c r="G173" s="41">
        <f t="shared" si="59"/>
        <v>0</v>
      </c>
      <c r="H173" s="41">
        <f t="shared" si="59"/>
        <v>0</v>
      </c>
      <c r="I173" s="41">
        <f t="shared" si="59"/>
        <v>0</v>
      </c>
      <c r="J173" s="41">
        <f t="shared" si="59"/>
        <v>0</v>
      </c>
      <c r="K173" s="41">
        <f t="shared" si="59"/>
        <v>3.24</v>
      </c>
      <c r="L173" s="41">
        <f t="shared" si="59"/>
        <v>10.38</v>
      </c>
      <c r="M173" s="41">
        <f t="shared" si="59"/>
        <v>11.8</v>
      </c>
      <c r="N173" s="41">
        <f t="shared" si="59"/>
        <v>10.8</v>
      </c>
      <c r="O173" s="41">
        <f t="shared" si="59"/>
        <v>4</v>
      </c>
      <c r="P173" s="41">
        <f t="shared" si="59"/>
        <v>0.75</v>
      </c>
      <c r="Q173" s="41">
        <f t="shared" si="59"/>
        <v>17</v>
      </c>
      <c r="R173" s="41">
        <f t="shared" si="59"/>
        <v>1.4079999999999999</v>
      </c>
      <c r="S173" s="41">
        <f t="shared" si="59"/>
        <v>0</v>
      </c>
      <c r="T173" s="41">
        <f t="shared" si="59"/>
        <v>0</v>
      </c>
      <c r="U173" s="41">
        <f t="shared" si="59"/>
        <v>2.41</v>
      </c>
      <c r="V173" s="41">
        <f t="shared" si="59"/>
        <v>0</v>
      </c>
      <c r="W173" s="41">
        <f t="shared" si="59"/>
        <v>0.80500000000000005</v>
      </c>
      <c r="X173" s="41">
        <f t="shared" si="59"/>
        <v>0.2</v>
      </c>
      <c r="Y173" s="41">
        <f t="shared" si="59"/>
        <v>0.72</v>
      </c>
      <c r="Z173" s="41">
        <f t="shared" si="59"/>
        <v>0</v>
      </c>
      <c r="AA173" s="41">
        <f t="shared" si="59"/>
        <v>7.8E-2</v>
      </c>
      <c r="AB173" s="41">
        <f t="shared" si="59"/>
        <v>2.7370000000000001</v>
      </c>
      <c r="AC173" s="41">
        <f t="shared" si="59"/>
        <v>0.17499999999999999</v>
      </c>
      <c r="AD173" s="41">
        <f t="shared" si="59"/>
        <v>0</v>
      </c>
      <c r="AE173" s="41">
        <f t="shared" si="59"/>
        <v>8.9999999999999993E-3</v>
      </c>
      <c r="AF173" s="41">
        <f t="shared" si="59"/>
        <v>0.13200000000000001</v>
      </c>
      <c r="AG173" s="41">
        <f t="shared" si="59"/>
        <v>0</v>
      </c>
      <c r="AH173" s="41">
        <f t="shared" si="59"/>
        <v>0</v>
      </c>
      <c r="AI173" s="41">
        <f t="shared" si="59"/>
        <v>0.54400000000000004</v>
      </c>
      <c r="AJ173" s="41">
        <f t="shared" si="59"/>
        <v>0</v>
      </c>
      <c r="AK173" s="41">
        <f t="shared" si="59"/>
        <v>0</v>
      </c>
      <c r="AL173" s="41">
        <f t="shared" si="59"/>
        <v>0</v>
      </c>
      <c r="AM173" s="41">
        <f t="shared" si="59"/>
        <v>0</v>
      </c>
      <c r="AN173" s="41">
        <f t="shared" si="59"/>
        <v>0.45</v>
      </c>
      <c r="AO173" s="41">
        <f t="shared" si="59"/>
        <v>1.728</v>
      </c>
      <c r="AP173" s="41">
        <f t="shared" si="59"/>
        <v>0</v>
      </c>
      <c r="AQ173" s="41">
        <f t="shared" si="59"/>
        <v>0</v>
      </c>
      <c r="AR173" s="41">
        <f t="shared" si="59"/>
        <v>0</v>
      </c>
      <c r="AS173" s="41">
        <f t="shared" si="59"/>
        <v>0.21</v>
      </c>
      <c r="AT173" s="41">
        <f t="shared" si="59"/>
        <v>0.84</v>
      </c>
      <c r="AU173" s="41">
        <f t="shared" si="59"/>
        <v>0</v>
      </c>
      <c r="AV173" s="41">
        <f t="shared" si="59"/>
        <v>0</v>
      </c>
      <c r="AW173" s="41">
        <f t="shared" si="59"/>
        <v>0</v>
      </c>
      <c r="AX173" s="41">
        <f t="shared" si="59"/>
        <v>2.4</v>
      </c>
      <c r="AY173" s="41">
        <f t="shared" si="59"/>
        <v>0</v>
      </c>
      <c r="AZ173" s="41">
        <f t="shared" si="59"/>
        <v>0</v>
      </c>
      <c r="BA173" s="41">
        <f t="shared" si="59"/>
        <v>0</v>
      </c>
      <c r="BB173" s="41">
        <f t="shared" si="59"/>
        <v>13.75</v>
      </c>
      <c r="BC173" s="41">
        <f t="shared" si="59"/>
        <v>0</v>
      </c>
      <c r="BD173" s="41">
        <f t="shared" si="59"/>
        <v>0</v>
      </c>
      <c r="BE173" s="41">
        <f t="shared" si="59"/>
        <v>0</v>
      </c>
      <c r="BF173" s="41">
        <f t="shared" si="59"/>
        <v>0</v>
      </c>
      <c r="BG173" s="95">
        <f>SUM(E173:BF173)</f>
        <v>94.466000000000008</v>
      </c>
    </row>
    <row r="174" spans="1:59" s="12" customFormat="1" ht="13.8" thickBot="1" x14ac:dyDescent="0.3">
      <c r="A174" s="36" t="s">
        <v>84</v>
      </c>
      <c r="C174" s="6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</row>
    <row r="175" spans="1:59" ht="13.8" thickBot="1" x14ac:dyDescent="0.3">
      <c r="A175" s="183" t="s">
        <v>53</v>
      </c>
      <c r="B175" s="71"/>
      <c r="C175" s="65" t="s">
        <v>59</v>
      </c>
      <c r="D175" s="49">
        <v>10</v>
      </c>
      <c r="E175" s="41"/>
      <c r="F175" s="41"/>
      <c r="G175" s="41"/>
      <c r="H175" s="41"/>
      <c r="I175" s="41"/>
      <c r="J175" s="41"/>
      <c r="K175" s="41"/>
      <c r="L175" s="41">
        <v>10</v>
      </c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</row>
    <row r="176" spans="1:59" ht="13.8" thickBot="1" x14ac:dyDescent="0.3">
      <c r="A176" s="184"/>
      <c r="B176" s="39"/>
      <c r="C176" s="66" t="s">
        <v>49</v>
      </c>
      <c r="D176" s="50">
        <v>30</v>
      </c>
      <c r="E176" s="41">
        <v>30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</row>
    <row r="177" spans="1:59" ht="13.8" thickBot="1" x14ac:dyDescent="0.3">
      <c r="A177" s="184"/>
      <c r="B177" s="22"/>
      <c r="C177" s="66" t="s">
        <v>85</v>
      </c>
      <c r="D177" s="46">
        <v>180</v>
      </c>
      <c r="E177" s="41"/>
      <c r="F177" s="41"/>
      <c r="G177" s="41"/>
      <c r="H177" s="41"/>
      <c r="I177" s="41"/>
      <c r="J177" s="41"/>
      <c r="K177" s="41"/>
      <c r="L177" s="41">
        <v>3</v>
      </c>
      <c r="M177" s="41">
        <v>100</v>
      </c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>
        <v>0.5</v>
      </c>
      <c r="AB177" s="41">
        <v>4.5</v>
      </c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>
        <v>22.5</v>
      </c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</row>
    <row r="178" spans="1:59" ht="13.8" thickBot="1" x14ac:dyDescent="0.3">
      <c r="A178" s="185"/>
      <c r="B178" s="22"/>
      <c r="C178" s="66" t="s">
        <v>48</v>
      </c>
      <c r="D178" s="42">
        <v>180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>
        <v>10</v>
      </c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>
        <v>0.6</v>
      </c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</row>
    <row r="179" spans="1:59" x14ac:dyDescent="0.25">
      <c r="A179" s="21"/>
      <c r="B179" s="22"/>
      <c r="C179" s="86"/>
      <c r="D179" s="42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</row>
    <row r="180" spans="1:59" x14ac:dyDescent="0.25">
      <c r="A180" s="16"/>
      <c r="B180" s="4"/>
      <c r="C180" s="29"/>
      <c r="D180" s="42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</row>
    <row r="181" spans="1:59" x14ac:dyDescent="0.25">
      <c r="A181" s="24" t="s">
        <v>33</v>
      </c>
      <c r="B181" s="13"/>
      <c r="C181" s="60" t="s">
        <v>54</v>
      </c>
      <c r="D181" s="111">
        <v>130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>
        <v>130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</row>
    <row r="182" spans="1:59" x14ac:dyDescent="0.25">
      <c r="A182" s="24"/>
      <c r="B182" s="13"/>
      <c r="C182" s="60"/>
      <c r="D182" s="42"/>
      <c r="E182" s="41">
        <f>SUM(E175:E181)</f>
        <v>30</v>
      </c>
      <c r="F182" s="41">
        <f t="shared" ref="F182:BF182" si="60">SUM(F175:F181)</f>
        <v>0</v>
      </c>
      <c r="G182" s="41">
        <f t="shared" si="60"/>
        <v>0</v>
      </c>
      <c r="H182" s="41">
        <f t="shared" si="60"/>
        <v>0</v>
      </c>
      <c r="I182" s="41">
        <f t="shared" si="60"/>
        <v>0</v>
      </c>
      <c r="J182" s="41">
        <f t="shared" si="60"/>
        <v>0</v>
      </c>
      <c r="K182" s="41">
        <f t="shared" si="60"/>
        <v>0</v>
      </c>
      <c r="L182" s="41">
        <f t="shared" si="60"/>
        <v>13</v>
      </c>
      <c r="M182" s="41">
        <f t="shared" si="60"/>
        <v>100</v>
      </c>
      <c r="N182" s="41">
        <f t="shared" si="60"/>
        <v>0</v>
      </c>
      <c r="O182" s="41">
        <f t="shared" si="60"/>
        <v>0</v>
      </c>
      <c r="P182" s="41">
        <f t="shared" si="60"/>
        <v>0</v>
      </c>
      <c r="Q182" s="41">
        <f t="shared" si="60"/>
        <v>0</v>
      </c>
      <c r="R182" s="41">
        <f t="shared" si="60"/>
        <v>0</v>
      </c>
      <c r="S182" s="41">
        <f t="shared" si="60"/>
        <v>0</v>
      </c>
      <c r="T182" s="41">
        <f t="shared" si="60"/>
        <v>130</v>
      </c>
      <c r="U182" s="41">
        <f t="shared" si="60"/>
        <v>0</v>
      </c>
      <c r="V182" s="41">
        <f t="shared" si="60"/>
        <v>0</v>
      </c>
      <c r="W182" s="41">
        <f t="shared" si="60"/>
        <v>0</v>
      </c>
      <c r="X182" s="41">
        <f t="shared" si="60"/>
        <v>0</v>
      </c>
      <c r="Y182" s="41">
        <f t="shared" si="60"/>
        <v>0</v>
      </c>
      <c r="Z182" s="41">
        <f t="shared" si="60"/>
        <v>0</v>
      </c>
      <c r="AA182" s="41">
        <f t="shared" si="60"/>
        <v>0.5</v>
      </c>
      <c r="AB182" s="41">
        <f t="shared" si="60"/>
        <v>14.5</v>
      </c>
      <c r="AC182" s="41">
        <f t="shared" si="60"/>
        <v>0</v>
      </c>
      <c r="AD182" s="41">
        <f t="shared" si="60"/>
        <v>0</v>
      </c>
      <c r="AE182" s="41">
        <f t="shared" si="60"/>
        <v>0</v>
      </c>
      <c r="AF182" s="41">
        <f t="shared" si="60"/>
        <v>0</v>
      </c>
      <c r="AG182" s="41">
        <f t="shared" si="60"/>
        <v>0</v>
      </c>
      <c r="AH182" s="41">
        <f t="shared" si="60"/>
        <v>0</v>
      </c>
      <c r="AI182" s="41">
        <f t="shared" si="60"/>
        <v>0</v>
      </c>
      <c r="AJ182" s="41">
        <f t="shared" si="60"/>
        <v>0</v>
      </c>
      <c r="AK182" s="41">
        <f t="shared" si="60"/>
        <v>0</v>
      </c>
      <c r="AL182" s="41">
        <f t="shared" si="60"/>
        <v>0</v>
      </c>
      <c r="AM182" s="41">
        <f t="shared" si="60"/>
        <v>0</v>
      </c>
      <c r="AN182" s="41">
        <f t="shared" si="60"/>
        <v>0</v>
      </c>
      <c r="AO182" s="41">
        <f t="shared" si="60"/>
        <v>0</v>
      </c>
      <c r="AP182" s="41">
        <f t="shared" si="60"/>
        <v>22.5</v>
      </c>
      <c r="AQ182" s="41">
        <f t="shared" si="60"/>
        <v>0</v>
      </c>
      <c r="AR182" s="41">
        <f t="shared" si="60"/>
        <v>0</v>
      </c>
      <c r="AS182" s="41">
        <f t="shared" si="60"/>
        <v>0.6</v>
      </c>
      <c r="AT182" s="41">
        <f t="shared" si="60"/>
        <v>0</v>
      </c>
      <c r="AU182" s="41">
        <f t="shared" si="60"/>
        <v>0</v>
      </c>
      <c r="AV182" s="41">
        <f t="shared" si="60"/>
        <v>0</v>
      </c>
      <c r="AW182" s="41">
        <f t="shared" si="60"/>
        <v>0</v>
      </c>
      <c r="AX182" s="41">
        <f t="shared" si="60"/>
        <v>0</v>
      </c>
      <c r="AY182" s="41">
        <f t="shared" si="60"/>
        <v>0</v>
      </c>
      <c r="AZ182" s="41">
        <f t="shared" si="60"/>
        <v>0</v>
      </c>
      <c r="BA182" s="41">
        <f t="shared" si="60"/>
        <v>0</v>
      </c>
      <c r="BB182" s="41">
        <f t="shared" si="60"/>
        <v>0</v>
      </c>
      <c r="BC182" s="41">
        <f t="shared" si="60"/>
        <v>0</v>
      </c>
      <c r="BD182" s="41">
        <f t="shared" si="60"/>
        <v>0</v>
      </c>
      <c r="BE182" s="41">
        <f t="shared" si="60"/>
        <v>0</v>
      </c>
      <c r="BF182" s="41">
        <f t="shared" si="60"/>
        <v>0</v>
      </c>
    </row>
    <row r="183" spans="1:59" ht="13.8" thickBot="1" x14ac:dyDescent="0.3">
      <c r="A183" s="16"/>
      <c r="B183" s="4"/>
      <c r="C183" s="30"/>
      <c r="D183" s="42"/>
      <c r="E183" s="41">
        <f>E$2*E182/1000</f>
        <v>2.25</v>
      </c>
      <c r="F183" s="41">
        <f t="shared" ref="F183:BF183" si="61">F$2*F182/1000</f>
        <v>0</v>
      </c>
      <c r="G183" s="41">
        <f t="shared" si="61"/>
        <v>0</v>
      </c>
      <c r="H183" s="41">
        <f t="shared" si="61"/>
        <v>0</v>
      </c>
      <c r="I183" s="41">
        <f t="shared" si="61"/>
        <v>0</v>
      </c>
      <c r="J183" s="41">
        <f t="shared" si="61"/>
        <v>0</v>
      </c>
      <c r="K183" s="41">
        <f t="shared" si="61"/>
        <v>0</v>
      </c>
      <c r="L183" s="41">
        <f t="shared" si="61"/>
        <v>7.8</v>
      </c>
      <c r="M183" s="41">
        <f t="shared" si="61"/>
        <v>5</v>
      </c>
      <c r="N183" s="41">
        <f t="shared" si="61"/>
        <v>0</v>
      </c>
      <c r="O183" s="41">
        <f t="shared" si="61"/>
        <v>0</v>
      </c>
      <c r="P183" s="41">
        <f t="shared" si="61"/>
        <v>0</v>
      </c>
      <c r="Q183" s="41">
        <f t="shared" si="61"/>
        <v>0</v>
      </c>
      <c r="R183" s="41">
        <f t="shared" si="61"/>
        <v>0</v>
      </c>
      <c r="S183" s="41">
        <f t="shared" si="61"/>
        <v>0</v>
      </c>
      <c r="T183" s="41">
        <f t="shared" si="61"/>
        <v>13</v>
      </c>
      <c r="U183" s="41">
        <f t="shared" si="61"/>
        <v>0</v>
      </c>
      <c r="V183" s="41">
        <f t="shared" si="61"/>
        <v>0</v>
      </c>
      <c r="W183" s="41">
        <f t="shared" si="61"/>
        <v>0</v>
      </c>
      <c r="X183" s="41">
        <f t="shared" si="61"/>
        <v>0</v>
      </c>
      <c r="Y183" s="41">
        <f t="shared" si="61"/>
        <v>0</v>
      </c>
      <c r="Z183" s="41">
        <f t="shared" si="61"/>
        <v>0</v>
      </c>
      <c r="AA183" s="41">
        <f t="shared" si="61"/>
        <v>6.0000000000000001E-3</v>
      </c>
      <c r="AB183" s="41">
        <f t="shared" si="61"/>
        <v>1.0149999999999999</v>
      </c>
      <c r="AC183" s="41">
        <f t="shared" si="61"/>
        <v>0</v>
      </c>
      <c r="AD183" s="41">
        <f t="shared" si="61"/>
        <v>0</v>
      </c>
      <c r="AE183" s="41">
        <f t="shared" si="61"/>
        <v>0</v>
      </c>
      <c r="AF183" s="41">
        <f t="shared" si="61"/>
        <v>0</v>
      </c>
      <c r="AG183" s="41">
        <f t="shared" si="61"/>
        <v>0</v>
      </c>
      <c r="AH183" s="41">
        <f t="shared" si="61"/>
        <v>0</v>
      </c>
      <c r="AI183" s="41">
        <f t="shared" si="61"/>
        <v>0</v>
      </c>
      <c r="AJ183" s="41">
        <f t="shared" si="61"/>
        <v>0</v>
      </c>
      <c r="AK183" s="41">
        <f t="shared" si="61"/>
        <v>0</v>
      </c>
      <c r="AL183" s="41">
        <f t="shared" si="61"/>
        <v>0</v>
      </c>
      <c r="AM183" s="41">
        <f t="shared" si="61"/>
        <v>0</v>
      </c>
      <c r="AN183" s="41">
        <f t="shared" si="61"/>
        <v>0</v>
      </c>
      <c r="AO183" s="41">
        <f t="shared" si="61"/>
        <v>0</v>
      </c>
      <c r="AP183" s="41">
        <f t="shared" si="61"/>
        <v>0.51749999999999996</v>
      </c>
      <c r="AQ183" s="41">
        <f t="shared" si="61"/>
        <v>0</v>
      </c>
      <c r="AR183" s="41">
        <f t="shared" si="61"/>
        <v>0</v>
      </c>
      <c r="AS183" s="41">
        <f t="shared" si="61"/>
        <v>0.21</v>
      </c>
      <c r="AT183" s="41">
        <f t="shared" si="61"/>
        <v>0</v>
      </c>
      <c r="AU183" s="41">
        <f t="shared" si="61"/>
        <v>0</v>
      </c>
      <c r="AV183" s="41">
        <f t="shared" si="61"/>
        <v>0</v>
      </c>
      <c r="AW183" s="41">
        <f t="shared" si="61"/>
        <v>0</v>
      </c>
      <c r="AX183" s="41">
        <f t="shared" si="61"/>
        <v>0</v>
      </c>
      <c r="AY183" s="41">
        <f t="shared" si="61"/>
        <v>0</v>
      </c>
      <c r="AZ183" s="41">
        <f t="shared" si="61"/>
        <v>0</v>
      </c>
      <c r="BA183" s="41">
        <f t="shared" si="61"/>
        <v>0</v>
      </c>
      <c r="BB183" s="41">
        <f t="shared" si="61"/>
        <v>0</v>
      </c>
      <c r="BC183" s="41">
        <f t="shared" si="61"/>
        <v>0</v>
      </c>
      <c r="BD183" s="41">
        <f t="shared" si="61"/>
        <v>0</v>
      </c>
      <c r="BE183" s="41">
        <f t="shared" si="61"/>
        <v>0</v>
      </c>
      <c r="BF183" s="41">
        <f t="shared" si="61"/>
        <v>0</v>
      </c>
      <c r="BG183" s="95">
        <f>SUM(E183:BF183)</f>
        <v>29.798500000000001</v>
      </c>
    </row>
    <row r="184" spans="1:59" ht="27" thickBot="1" x14ac:dyDescent="0.3">
      <c r="A184" s="177" t="s">
        <v>34</v>
      </c>
      <c r="B184" s="22"/>
      <c r="C184" s="65" t="s">
        <v>0</v>
      </c>
      <c r="D184" s="42">
        <v>200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>
        <v>10</v>
      </c>
      <c r="Q184" s="41"/>
      <c r="R184" s="41">
        <v>4</v>
      </c>
      <c r="S184" s="41"/>
      <c r="T184" s="41"/>
      <c r="U184" s="41">
        <v>81</v>
      </c>
      <c r="V184" s="41"/>
      <c r="W184" s="41">
        <v>10</v>
      </c>
      <c r="X184" s="41">
        <v>10</v>
      </c>
      <c r="Y184" s="41"/>
      <c r="Z184" s="41">
        <v>15</v>
      </c>
      <c r="AA184" s="41">
        <v>3</v>
      </c>
      <c r="AB184" s="41"/>
      <c r="AC184" s="41"/>
      <c r="AD184" s="41"/>
      <c r="AE184" s="41">
        <v>0.01</v>
      </c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>
        <v>4</v>
      </c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</row>
    <row r="185" spans="1:59" ht="13.8" thickBot="1" x14ac:dyDescent="0.3">
      <c r="A185" s="178"/>
      <c r="B185" s="22"/>
      <c r="C185" s="118" t="s">
        <v>86</v>
      </c>
      <c r="D185" s="46">
        <v>150</v>
      </c>
      <c r="E185" s="41"/>
      <c r="F185" s="41"/>
      <c r="G185" s="41"/>
      <c r="H185" s="41"/>
      <c r="I185" s="41"/>
      <c r="J185" s="41"/>
      <c r="K185" s="41">
        <v>11</v>
      </c>
      <c r="L185" s="41"/>
      <c r="M185" s="41"/>
      <c r="N185" s="41"/>
      <c r="O185" s="41"/>
      <c r="P185" s="41"/>
      <c r="Q185" s="41"/>
      <c r="R185" s="41">
        <v>2</v>
      </c>
      <c r="S185" s="41"/>
      <c r="T185" s="41"/>
      <c r="U185" s="41"/>
      <c r="V185" s="41"/>
      <c r="W185" s="41">
        <v>34.6</v>
      </c>
      <c r="X185" s="41"/>
      <c r="Y185" s="41"/>
      <c r="Z185" s="41"/>
      <c r="AA185" s="41">
        <v>0.2</v>
      </c>
      <c r="AB185" s="41"/>
      <c r="AC185" s="41"/>
      <c r="AD185" s="41"/>
      <c r="AE185" s="41"/>
      <c r="AF185" s="41"/>
      <c r="AG185" s="41"/>
      <c r="AH185" s="41"/>
      <c r="AI185" s="41"/>
      <c r="AJ185" s="41"/>
      <c r="AK185" s="41">
        <v>25.4</v>
      </c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>
        <v>46</v>
      </c>
      <c r="BD185" s="41"/>
      <c r="BE185" s="41"/>
      <c r="BF185" s="41"/>
    </row>
    <row r="186" spans="1:59" ht="13.8" thickBot="1" x14ac:dyDescent="0.3">
      <c r="A186" s="178"/>
      <c r="B186" s="22"/>
      <c r="C186" s="66" t="s">
        <v>87</v>
      </c>
      <c r="D186" s="46">
        <v>25</v>
      </c>
      <c r="E186" s="41"/>
      <c r="F186" s="41"/>
      <c r="G186" s="41"/>
      <c r="H186" s="41"/>
      <c r="I186" s="41"/>
      <c r="J186" s="41"/>
      <c r="K186" s="41"/>
      <c r="L186" s="41"/>
      <c r="M186" s="41">
        <v>20</v>
      </c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>
        <v>0.5</v>
      </c>
      <c r="AB186" s="41"/>
      <c r="AC186" s="41">
        <v>5</v>
      </c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</row>
    <row r="187" spans="1:59" ht="13.8" thickBot="1" x14ac:dyDescent="0.3">
      <c r="A187" s="178"/>
      <c r="B187" s="70"/>
      <c r="C187" s="66" t="s">
        <v>88</v>
      </c>
      <c r="D187" s="46">
        <v>180</v>
      </c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>
        <v>7</v>
      </c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>
        <v>15</v>
      </c>
      <c r="AX187" s="41"/>
      <c r="AY187" s="41"/>
      <c r="AZ187" s="41"/>
      <c r="BA187" s="41"/>
      <c r="BB187" s="41"/>
      <c r="BC187" s="41"/>
      <c r="BD187" s="41"/>
      <c r="BE187" s="41"/>
      <c r="BF187" s="41"/>
    </row>
    <row r="188" spans="1:59" ht="13.8" thickBot="1" x14ac:dyDescent="0.3">
      <c r="A188" s="179"/>
      <c r="B188" s="22"/>
      <c r="C188" s="66" t="s">
        <v>57</v>
      </c>
      <c r="D188" s="42">
        <v>50</v>
      </c>
      <c r="E188" s="41"/>
      <c r="F188" s="41">
        <v>50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</row>
    <row r="189" spans="1:59" x14ac:dyDescent="0.25">
      <c r="A189" s="18"/>
      <c r="B189" s="22"/>
      <c r="C189" s="86"/>
      <c r="D189" s="42"/>
      <c r="E189" s="41">
        <f>SUM(E184:E188)</f>
        <v>0</v>
      </c>
      <c r="F189" s="41">
        <f t="shared" ref="F189:BF189" si="62">SUM(F184:F188)</f>
        <v>50</v>
      </c>
      <c r="G189" s="41">
        <f t="shared" si="62"/>
        <v>0</v>
      </c>
      <c r="H189" s="41">
        <f t="shared" si="62"/>
        <v>0</v>
      </c>
      <c r="I189" s="41">
        <f t="shared" si="62"/>
        <v>0</v>
      </c>
      <c r="J189" s="41">
        <f t="shared" si="62"/>
        <v>0</v>
      </c>
      <c r="K189" s="41">
        <f t="shared" si="62"/>
        <v>11</v>
      </c>
      <c r="L189" s="41">
        <f t="shared" si="62"/>
        <v>0</v>
      </c>
      <c r="M189" s="41">
        <f t="shared" si="62"/>
        <v>20</v>
      </c>
      <c r="N189" s="41">
        <f t="shared" si="62"/>
        <v>0</v>
      </c>
      <c r="O189" s="41">
        <f t="shared" si="62"/>
        <v>0</v>
      </c>
      <c r="P189" s="41">
        <f t="shared" si="62"/>
        <v>10</v>
      </c>
      <c r="Q189" s="41">
        <f t="shared" si="62"/>
        <v>0</v>
      </c>
      <c r="R189" s="41">
        <f t="shared" si="62"/>
        <v>6</v>
      </c>
      <c r="S189" s="41">
        <f t="shared" si="62"/>
        <v>0</v>
      </c>
      <c r="T189" s="41">
        <f t="shared" si="62"/>
        <v>0</v>
      </c>
      <c r="U189" s="41">
        <f t="shared" si="62"/>
        <v>81</v>
      </c>
      <c r="V189" s="41">
        <f t="shared" si="62"/>
        <v>0</v>
      </c>
      <c r="W189" s="41">
        <f t="shared" si="62"/>
        <v>44.6</v>
      </c>
      <c r="X189" s="41">
        <f t="shared" si="62"/>
        <v>10</v>
      </c>
      <c r="Y189" s="41">
        <f t="shared" si="62"/>
        <v>0</v>
      </c>
      <c r="Z189" s="41">
        <f t="shared" si="62"/>
        <v>15</v>
      </c>
      <c r="AA189" s="41">
        <f t="shared" si="62"/>
        <v>3.7</v>
      </c>
      <c r="AB189" s="41">
        <f t="shared" si="62"/>
        <v>7</v>
      </c>
      <c r="AC189" s="41">
        <f t="shared" si="62"/>
        <v>5</v>
      </c>
      <c r="AD189" s="41">
        <f t="shared" si="62"/>
        <v>0</v>
      </c>
      <c r="AE189" s="41">
        <f t="shared" si="62"/>
        <v>0.01</v>
      </c>
      <c r="AF189" s="41">
        <f t="shared" si="62"/>
        <v>0</v>
      </c>
      <c r="AG189" s="41">
        <f t="shared" si="62"/>
        <v>0</v>
      </c>
      <c r="AH189" s="41">
        <f t="shared" si="62"/>
        <v>0</v>
      </c>
      <c r="AI189" s="41">
        <f t="shared" si="62"/>
        <v>0</v>
      </c>
      <c r="AJ189" s="41">
        <f t="shared" si="62"/>
        <v>0</v>
      </c>
      <c r="AK189" s="41">
        <f t="shared" si="62"/>
        <v>25.4</v>
      </c>
      <c r="AL189" s="41">
        <f t="shared" si="62"/>
        <v>0</v>
      </c>
      <c r="AM189" s="41">
        <f t="shared" si="62"/>
        <v>0</v>
      </c>
      <c r="AN189" s="41">
        <f t="shared" si="62"/>
        <v>0</v>
      </c>
      <c r="AO189" s="41">
        <f t="shared" si="62"/>
        <v>0</v>
      </c>
      <c r="AP189" s="41">
        <f t="shared" si="62"/>
        <v>0</v>
      </c>
      <c r="AQ189" s="41">
        <f t="shared" si="62"/>
        <v>0</v>
      </c>
      <c r="AR189" s="41">
        <f t="shared" si="62"/>
        <v>4</v>
      </c>
      <c r="AS189" s="41">
        <f t="shared" si="62"/>
        <v>0</v>
      </c>
      <c r="AT189" s="41">
        <f t="shared" si="62"/>
        <v>0</v>
      </c>
      <c r="AU189" s="41">
        <f t="shared" si="62"/>
        <v>0</v>
      </c>
      <c r="AV189" s="41">
        <f t="shared" si="62"/>
        <v>0</v>
      </c>
      <c r="AW189" s="41">
        <f t="shared" si="62"/>
        <v>15</v>
      </c>
      <c r="AX189" s="41">
        <f t="shared" si="62"/>
        <v>0</v>
      </c>
      <c r="AY189" s="41">
        <f t="shared" si="62"/>
        <v>0</v>
      </c>
      <c r="AZ189" s="41">
        <f t="shared" si="62"/>
        <v>0</v>
      </c>
      <c r="BA189" s="41">
        <f t="shared" si="62"/>
        <v>0</v>
      </c>
      <c r="BB189" s="41">
        <f t="shared" si="62"/>
        <v>0</v>
      </c>
      <c r="BC189" s="41">
        <f t="shared" si="62"/>
        <v>46</v>
      </c>
      <c r="BD189" s="41">
        <f t="shared" si="62"/>
        <v>0</v>
      </c>
      <c r="BE189" s="41">
        <f t="shared" si="62"/>
        <v>0</v>
      </c>
      <c r="BF189" s="41">
        <f t="shared" si="62"/>
        <v>0</v>
      </c>
    </row>
    <row r="190" spans="1:59" ht="13.8" thickBot="1" x14ac:dyDescent="0.3">
      <c r="A190" s="16"/>
      <c r="B190" s="4"/>
      <c r="C190" s="29"/>
      <c r="D190" s="30"/>
      <c r="E190" s="41">
        <f>E$2*E189/1000</f>
        <v>0</v>
      </c>
      <c r="F190" s="41">
        <f t="shared" ref="F190:BF190" si="63">F$2*F189/1000</f>
        <v>2.35</v>
      </c>
      <c r="G190" s="41">
        <f t="shared" si="63"/>
        <v>0</v>
      </c>
      <c r="H190" s="41">
        <f t="shared" si="63"/>
        <v>0</v>
      </c>
      <c r="I190" s="41">
        <f t="shared" si="63"/>
        <v>0</v>
      </c>
      <c r="J190" s="41">
        <f t="shared" si="63"/>
        <v>0</v>
      </c>
      <c r="K190" s="41">
        <f t="shared" si="63"/>
        <v>2.97</v>
      </c>
      <c r="L190" s="41">
        <f t="shared" si="63"/>
        <v>0</v>
      </c>
      <c r="M190" s="41">
        <f t="shared" si="63"/>
        <v>1</v>
      </c>
      <c r="N190" s="41">
        <f t="shared" si="63"/>
        <v>0</v>
      </c>
      <c r="O190" s="41">
        <f t="shared" si="63"/>
        <v>0</v>
      </c>
      <c r="P190" s="41">
        <f t="shared" si="63"/>
        <v>1.5</v>
      </c>
      <c r="Q190" s="41">
        <f t="shared" si="63"/>
        <v>0</v>
      </c>
      <c r="R190" s="41">
        <f t="shared" si="63"/>
        <v>0.66</v>
      </c>
      <c r="S190" s="41">
        <f t="shared" si="63"/>
        <v>0</v>
      </c>
      <c r="T190" s="41">
        <f t="shared" si="63"/>
        <v>0</v>
      </c>
      <c r="U190" s="41">
        <f t="shared" si="63"/>
        <v>0.81</v>
      </c>
      <c r="V190" s="41">
        <f t="shared" si="63"/>
        <v>0</v>
      </c>
      <c r="W190" s="41">
        <f t="shared" si="63"/>
        <v>1.5609999999999999</v>
      </c>
      <c r="X190" s="41">
        <f t="shared" si="63"/>
        <v>0.2</v>
      </c>
      <c r="Y190" s="41">
        <f t="shared" si="63"/>
        <v>0</v>
      </c>
      <c r="Z190" s="41">
        <f t="shared" si="63"/>
        <v>1.8</v>
      </c>
      <c r="AA190" s="41">
        <f t="shared" si="63"/>
        <v>4.4400000000000009E-2</v>
      </c>
      <c r="AB190" s="41">
        <f t="shared" si="63"/>
        <v>0.49</v>
      </c>
      <c r="AC190" s="41">
        <f t="shared" si="63"/>
        <v>0.17499999999999999</v>
      </c>
      <c r="AD190" s="41">
        <f t="shared" si="63"/>
        <v>0</v>
      </c>
      <c r="AE190" s="41">
        <f t="shared" si="63"/>
        <v>8.9999999999999993E-3</v>
      </c>
      <c r="AF190" s="41">
        <f t="shared" si="63"/>
        <v>0</v>
      </c>
      <c r="AG190" s="41">
        <f t="shared" si="63"/>
        <v>0</v>
      </c>
      <c r="AH190" s="41">
        <f t="shared" si="63"/>
        <v>0</v>
      </c>
      <c r="AI190" s="41">
        <f t="shared" si="63"/>
        <v>0</v>
      </c>
      <c r="AJ190" s="41">
        <f t="shared" si="63"/>
        <v>0</v>
      </c>
      <c r="AK190" s="41">
        <f t="shared" si="63"/>
        <v>2.54</v>
      </c>
      <c r="AL190" s="41">
        <f t="shared" si="63"/>
        <v>0</v>
      </c>
      <c r="AM190" s="41">
        <f t="shared" si="63"/>
        <v>0</v>
      </c>
      <c r="AN190" s="41">
        <f t="shared" si="63"/>
        <v>0</v>
      </c>
      <c r="AO190" s="41">
        <f t="shared" si="63"/>
        <v>0</v>
      </c>
      <c r="AP190" s="41">
        <f t="shared" si="63"/>
        <v>0</v>
      </c>
      <c r="AQ190" s="41">
        <f t="shared" si="63"/>
        <v>0</v>
      </c>
      <c r="AR190" s="41">
        <f t="shared" si="63"/>
        <v>9.1999999999999998E-2</v>
      </c>
      <c r="AS190" s="41">
        <f t="shared" si="63"/>
        <v>0</v>
      </c>
      <c r="AT190" s="41">
        <f t="shared" si="63"/>
        <v>0</v>
      </c>
      <c r="AU190" s="41">
        <f t="shared" si="63"/>
        <v>0</v>
      </c>
      <c r="AV190" s="41">
        <f t="shared" si="63"/>
        <v>0</v>
      </c>
      <c r="AW190" s="41">
        <f t="shared" si="63"/>
        <v>1.5</v>
      </c>
      <c r="AX190" s="41">
        <f t="shared" si="63"/>
        <v>0</v>
      </c>
      <c r="AY190" s="41">
        <f t="shared" si="63"/>
        <v>0</v>
      </c>
      <c r="AZ190" s="41">
        <f t="shared" si="63"/>
        <v>0</v>
      </c>
      <c r="BA190" s="41">
        <f t="shared" si="63"/>
        <v>0</v>
      </c>
      <c r="BB190" s="41">
        <f t="shared" si="63"/>
        <v>0</v>
      </c>
      <c r="BC190" s="41">
        <f t="shared" si="63"/>
        <v>11.5</v>
      </c>
      <c r="BD190" s="41">
        <f t="shared" si="63"/>
        <v>0</v>
      </c>
      <c r="BE190" s="41">
        <f t="shared" si="63"/>
        <v>0</v>
      </c>
      <c r="BF190" s="41">
        <f t="shared" si="63"/>
        <v>0</v>
      </c>
      <c r="BG190" s="95">
        <f>SUM(E190:BF190)</f>
        <v>29.2014</v>
      </c>
    </row>
    <row r="191" spans="1:59" ht="13.8" thickBot="1" x14ac:dyDescent="0.3">
      <c r="A191" s="177" t="s">
        <v>38</v>
      </c>
      <c r="B191" s="22"/>
      <c r="C191" s="65" t="s">
        <v>89</v>
      </c>
      <c r="D191" s="42">
        <v>200</v>
      </c>
      <c r="E191" s="41"/>
      <c r="F191" s="41"/>
      <c r="G191" s="41"/>
      <c r="H191" s="41"/>
      <c r="I191" s="41"/>
      <c r="J191" s="41"/>
      <c r="K191" s="41"/>
      <c r="L191" s="41">
        <v>4</v>
      </c>
      <c r="M191" s="41"/>
      <c r="N191" s="41"/>
      <c r="O191" s="41"/>
      <c r="P191" s="41"/>
      <c r="Q191" s="41"/>
      <c r="R191" s="41">
        <v>4</v>
      </c>
      <c r="S191" s="41"/>
      <c r="T191" s="41"/>
      <c r="U191" s="41">
        <v>85</v>
      </c>
      <c r="V191" s="41">
        <v>80</v>
      </c>
      <c r="W191" s="41">
        <v>10</v>
      </c>
      <c r="X191" s="41">
        <v>17</v>
      </c>
      <c r="Y191" s="41"/>
      <c r="Z191" s="41"/>
      <c r="AA191" s="41">
        <v>1</v>
      </c>
      <c r="AB191" s="41"/>
      <c r="AC191" s="41">
        <v>4</v>
      </c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>
        <v>36</v>
      </c>
      <c r="BB191" s="41"/>
      <c r="BC191" s="41"/>
      <c r="BD191" s="41"/>
      <c r="BE191" s="41"/>
      <c r="BF191" s="41"/>
    </row>
    <row r="192" spans="1:59" ht="13.8" thickBot="1" x14ac:dyDescent="0.3">
      <c r="A192" s="178"/>
      <c r="B192" s="13"/>
      <c r="C192" s="66" t="s">
        <v>48</v>
      </c>
      <c r="D192" s="43">
        <v>180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>
        <v>10</v>
      </c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>
        <v>0.6</v>
      </c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</row>
    <row r="193" spans="1:59" ht="13.8" thickBot="1" x14ac:dyDescent="0.3">
      <c r="A193" s="179"/>
      <c r="B193" s="22"/>
      <c r="C193" s="66" t="s">
        <v>49</v>
      </c>
      <c r="D193" s="42">
        <v>30</v>
      </c>
      <c r="E193" s="41">
        <v>30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</row>
    <row r="194" spans="1:59" x14ac:dyDescent="0.25">
      <c r="A194" s="18"/>
      <c r="B194" s="22"/>
      <c r="C194" s="86"/>
      <c r="D194" s="42"/>
      <c r="E194" s="41">
        <f>SUM(E191:E193)</f>
        <v>30</v>
      </c>
      <c r="F194" s="41">
        <f t="shared" ref="F194:BF194" si="64">SUM(F191:F193)</f>
        <v>0</v>
      </c>
      <c r="G194" s="41">
        <f t="shared" si="64"/>
        <v>0</v>
      </c>
      <c r="H194" s="41">
        <f t="shared" si="64"/>
        <v>0</v>
      </c>
      <c r="I194" s="41">
        <f t="shared" si="64"/>
        <v>0</v>
      </c>
      <c r="J194" s="41">
        <f t="shared" si="64"/>
        <v>0</v>
      </c>
      <c r="K194" s="41">
        <f t="shared" si="64"/>
        <v>0</v>
      </c>
      <c r="L194" s="41">
        <f t="shared" si="64"/>
        <v>4</v>
      </c>
      <c r="M194" s="41">
        <f t="shared" si="64"/>
        <v>0</v>
      </c>
      <c r="N194" s="41">
        <f t="shared" si="64"/>
        <v>0</v>
      </c>
      <c r="O194" s="41">
        <f t="shared" si="64"/>
        <v>0</v>
      </c>
      <c r="P194" s="41">
        <f t="shared" si="64"/>
        <v>0</v>
      </c>
      <c r="Q194" s="41">
        <f t="shared" si="64"/>
        <v>0</v>
      </c>
      <c r="R194" s="41">
        <f t="shared" si="64"/>
        <v>4</v>
      </c>
      <c r="S194" s="41">
        <f t="shared" si="64"/>
        <v>0</v>
      </c>
      <c r="T194" s="41">
        <f t="shared" si="64"/>
        <v>0</v>
      </c>
      <c r="U194" s="41">
        <f t="shared" si="64"/>
        <v>85</v>
      </c>
      <c r="V194" s="41">
        <f t="shared" si="64"/>
        <v>80</v>
      </c>
      <c r="W194" s="41">
        <f t="shared" si="64"/>
        <v>10</v>
      </c>
      <c r="X194" s="41">
        <f t="shared" si="64"/>
        <v>17</v>
      </c>
      <c r="Y194" s="41">
        <f t="shared" si="64"/>
        <v>0</v>
      </c>
      <c r="Z194" s="41">
        <f t="shared" si="64"/>
        <v>0</v>
      </c>
      <c r="AA194" s="41">
        <f t="shared" si="64"/>
        <v>1</v>
      </c>
      <c r="AB194" s="41">
        <f t="shared" si="64"/>
        <v>10</v>
      </c>
      <c r="AC194" s="41">
        <f t="shared" si="64"/>
        <v>4</v>
      </c>
      <c r="AD194" s="41">
        <f t="shared" si="64"/>
        <v>0</v>
      </c>
      <c r="AE194" s="41">
        <f t="shared" si="64"/>
        <v>0</v>
      </c>
      <c r="AF194" s="41">
        <f t="shared" si="64"/>
        <v>0</v>
      </c>
      <c r="AG194" s="41">
        <f t="shared" si="64"/>
        <v>0</v>
      </c>
      <c r="AH194" s="41">
        <f t="shared" si="64"/>
        <v>0</v>
      </c>
      <c r="AI194" s="41">
        <f t="shared" si="64"/>
        <v>0</v>
      </c>
      <c r="AJ194" s="41">
        <f t="shared" si="64"/>
        <v>0</v>
      </c>
      <c r="AK194" s="41">
        <f t="shared" si="64"/>
        <v>0</v>
      </c>
      <c r="AL194" s="41">
        <f t="shared" si="64"/>
        <v>0</v>
      </c>
      <c r="AM194" s="41">
        <f t="shared" si="64"/>
        <v>0</v>
      </c>
      <c r="AN194" s="41">
        <f t="shared" si="64"/>
        <v>0</v>
      </c>
      <c r="AO194" s="41">
        <f t="shared" si="64"/>
        <v>0</v>
      </c>
      <c r="AP194" s="41">
        <f t="shared" si="64"/>
        <v>0</v>
      </c>
      <c r="AQ194" s="41">
        <f t="shared" si="64"/>
        <v>0</v>
      </c>
      <c r="AR194" s="41">
        <f t="shared" si="64"/>
        <v>0</v>
      </c>
      <c r="AS194" s="41">
        <f t="shared" si="64"/>
        <v>0.6</v>
      </c>
      <c r="AT194" s="41">
        <f t="shared" si="64"/>
        <v>0</v>
      </c>
      <c r="AU194" s="41">
        <f t="shared" si="64"/>
        <v>0</v>
      </c>
      <c r="AV194" s="41">
        <f t="shared" si="64"/>
        <v>0</v>
      </c>
      <c r="AW194" s="41">
        <f t="shared" si="64"/>
        <v>0</v>
      </c>
      <c r="AX194" s="41">
        <f t="shared" si="64"/>
        <v>0</v>
      </c>
      <c r="AY194" s="41">
        <f t="shared" si="64"/>
        <v>0</v>
      </c>
      <c r="AZ194" s="41">
        <f t="shared" si="64"/>
        <v>0</v>
      </c>
      <c r="BA194" s="41">
        <f t="shared" si="64"/>
        <v>36</v>
      </c>
      <c r="BB194" s="41">
        <f t="shared" si="64"/>
        <v>0</v>
      </c>
      <c r="BC194" s="41">
        <f t="shared" si="64"/>
        <v>0</v>
      </c>
      <c r="BD194" s="41">
        <f t="shared" si="64"/>
        <v>0</v>
      </c>
      <c r="BE194" s="41">
        <f t="shared" si="64"/>
        <v>0</v>
      </c>
      <c r="BF194" s="41">
        <f t="shared" si="64"/>
        <v>0</v>
      </c>
    </row>
    <row r="195" spans="1:59" x14ac:dyDescent="0.25">
      <c r="A195" s="18"/>
      <c r="B195" s="22"/>
      <c r="C195" s="86"/>
      <c r="D195" s="42"/>
      <c r="E195" s="41">
        <f>E$2*E194/1000</f>
        <v>2.25</v>
      </c>
      <c r="F195" s="41">
        <f t="shared" ref="F195:BF195" si="65">F$2*F194/1000</f>
        <v>0</v>
      </c>
      <c r="G195" s="41">
        <f t="shared" si="65"/>
        <v>0</v>
      </c>
      <c r="H195" s="41">
        <f t="shared" si="65"/>
        <v>0</v>
      </c>
      <c r="I195" s="41">
        <f t="shared" si="65"/>
        <v>0</v>
      </c>
      <c r="J195" s="41">
        <f t="shared" si="65"/>
        <v>0</v>
      </c>
      <c r="K195" s="41">
        <f t="shared" si="65"/>
        <v>0</v>
      </c>
      <c r="L195" s="41">
        <f t="shared" si="65"/>
        <v>2.4</v>
      </c>
      <c r="M195" s="41">
        <f t="shared" si="65"/>
        <v>0</v>
      </c>
      <c r="N195" s="41">
        <f t="shared" si="65"/>
        <v>0</v>
      </c>
      <c r="O195" s="41">
        <f t="shared" si="65"/>
        <v>0</v>
      </c>
      <c r="P195" s="41">
        <f t="shared" si="65"/>
        <v>0</v>
      </c>
      <c r="Q195" s="41">
        <f t="shared" si="65"/>
        <v>0</v>
      </c>
      <c r="R195" s="41">
        <f t="shared" si="65"/>
        <v>0.44</v>
      </c>
      <c r="S195" s="41">
        <f t="shared" si="65"/>
        <v>0</v>
      </c>
      <c r="T195" s="41">
        <f t="shared" si="65"/>
        <v>0</v>
      </c>
      <c r="U195" s="41">
        <f t="shared" si="65"/>
        <v>0.85</v>
      </c>
      <c r="V195" s="41">
        <f t="shared" si="65"/>
        <v>2.4</v>
      </c>
      <c r="W195" s="41">
        <f t="shared" si="65"/>
        <v>0.35</v>
      </c>
      <c r="X195" s="41">
        <f t="shared" si="65"/>
        <v>0.34</v>
      </c>
      <c r="Y195" s="41">
        <f t="shared" si="65"/>
        <v>0</v>
      </c>
      <c r="Z195" s="41">
        <f t="shared" si="65"/>
        <v>0</v>
      </c>
      <c r="AA195" s="41">
        <f t="shared" si="65"/>
        <v>1.2E-2</v>
      </c>
      <c r="AB195" s="41">
        <f t="shared" si="65"/>
        <v>0.7</v>
      </c>
      <c r="AC195" s="41">
        <f t="shared" si="65"/>
        <v>0.14000000000000001</v>
      </c>
      <c r="AD195" s="41">
        <f t="shared" si="65"/>
        <v>0</v>
      </c>
      <c r="AE195" s="41">
        <f t="shared" si="65"/>
        <v>0</v>
      </c>
      <c r="AF195" s="41">
        <f t="shared" si="65"/>
        <v>0</v>
      </c>
      <c r="AG195" s="41">
        <f t="shared" si="65"/>
        <v>0</v>
      </c>
      <c r="AH195" s="41">
        <f t="shared" si="65"/>
        <v>0</v>
      </c>
      <c r="AI195" s="41">
        <f t="shared" si="65"/>
        <v>0</v>
      </c>
      <c r="AJ195" s="41">
        <f t="shared" si="65"/>
        <v>0</v>
      </c>
      <c r="AK195" s="41">
        <f t="shared" si="65"/>
        <v>0</v>
      </c>
      <c r="AL195" s="41">
        <f t="shared" si="65"/>
        <v>0</v>
      </c>
      <c r="AM195" s="41">
        <f t="shared" si="65"/>
        <v>0</v>
      </c>
      <c r="AN195" s="41">
        <f t="shared" si="65"/>
        <v>0</v>
      </c>
      <c r="AO195" s="41">
        <f t="shared" si="65"/>
        <v>0</v>
      </c>
      <c r="AP195" s="41">
        <f t="shared" si="65"/>
        <v>0</v>
      </c>
      <c r="AQ195" s="41">
        <f t="shared" si="65"/>
        <v>0</v>
      </c>
      <c r="AR195" s="41">
        <f t="shared" si="65"/>
        <v>0</v>
      </c>
      <c r="AS195" s="41">
        <f t="shared" si="65"/>
        <v>0.21</v>
      </c>
      <c r="AT195" s="41">
        <f t="shared" si="65"/>
        <v>0</v>
      </c>
      <c r="AU195" s="41">
        <f t="shared" si="65"/>
        <v>0</v>
      </c>
      <c r="AV195" s="41">
        <f t="shared" si="65"/>
        <v>0</v>
      </c>
      <c r="AW195" s="41">
        <f t="shared" si="65"/>
        <v>0</v>
      </c>
      <c r="AX195" s="41">
        <f t="shared" si="65"/>
        <v>0</v>
      </c>
      <c r="AY195" s="41">
        <f t="shared" si="65"/>
        <v>0</v>
      </c>
      <c r="AZ195" s="41">
        <f t="shared" si="65"/>
        <v>0</v>
      </c>
      <c r="BA195" s="41">
        <f t="shared" si="65"/>
        <v>10.08</v>
      </c>
      <c r="BB195" s="41">
        <f t="shared" si="65"/>
        <v>0</v>
      </c>
      <c r="BC195" s="41">
        <f t="shared" si="65"/>
        <v>0</v>
      </c>
      <c r="BD195" s="41">
        <f t="shared" si="65"/>
        <v>0</v>
      </c>
      <c r="BE195" s="41">
        <f t="shared" si="65"/>
        <v>0</v>
      </c>
      <c r="BF195" s="41">
        <f t="shared" si="65"/>
        <v>0</v>
      </c>
      <c r="BG195" s="95">
        <f>SUM(E195:BF195)</f>
        <v>20.172000000000001</v>
      </c>
    </row>
    <row r="196" spans="1:59" x14ac:dyDescent="0.25">
      <c r="A196" s="16"/>
      <c r="B196" s="4"/>
      <c r="C196" s="29"/>
      <c r="D196" s="43"/>
      <c r="E196" s="41">
        <f>SUM(E194,E189,E182)</f>
        <v>60</v>
      </c>
      <c r="F196" s="41">
        <f t="shared" ref="F196:BF196" si="66">SUM(F194,F189,F182)</f>
        <v>50</v>
      </c>
      <c r="G196" s="41">
        <f t="shared" si="66"/>
        <v>0</v>
      </c>
      <c r="H196" s="41">
        <f t="shared" si="66"/>
        <v>0</v>
      </c>
      <c r="I196" s="41">
        <f t="shared" si="66"/>
        <v>0</v>
      </c>
      <c r="J196" s="41">
        <f t="shared" si="66"/>
        <v>0</v>
      </c>
      <c r="K196" s="41">
        <f t="shared" si="66"/>
        <v>11</v>
      </c>
      <c r="L196" s="41">
        <f t="shared" si="66"/>
        <v>17</v>
      </c>
      <c r="M196" s="41">
        <f t="shared" si="66"/>
        <v>120</v>
      </c>
      <c r="N196" s="41">
        <f t="shared" si="66"/>
        <v>0</v>
      </c>
      <c r="O196" s="41">
        <f t="shared" si="66"/>
        <v>0</v>
      </c>
      <c r="P196" s="41">
        <f t="shared" si="66"/>
        <v>10</v>
      </c>
      <c r="Q196" s="41">
        <f t="shared" si="66"/>
        <v>0</v>
      </c>
      <c r="R196" s="41">
        <f t="shared" si="66"/>
        <v>10</v>
      </c>
      <c r="S196" s="41">
        <f t="shared" si="66"/>
        <v>0</v>
      </c>
      <c r="T196" s="41">
        <f t="shared" si="66"/>
        <v>130</v>
      </c>
      <c r="U196" s="41">
        <f t="shared" si="66"/>
        <v>166</v>
      </c>
      <c r="V196" s="41">
        <f t="shared" si="66"/>
        <v>80</v>
      </c>
      <c r="W196" s="41">
        <f t="shared" si="66"/>
        <v>54.6</v>
      </c>
      <c r="X196" s="41">
        <f t="shared" si="66"/>
        <v>27</v>
      </c>
      <c r="Y196" s="41">
        <f t="shared" si="66"/>
        <v>0</v>
      </c>
      <c r="Z196" s="41">
        <f t="shared" si="66"/>
        <v>15</v>
      </c>
      <c r="AA196" s="41">
        <f t="shared" si="66"/>
        <v>5.2</v>
      </c>
      <c r="AB196" s="41">
        <f t="shared" si="66"/>
        <v>31.5</v>
      </c>
      <c r="AC196" s="41">
        <f t="shared" si="66"/>
        <v>9</v>
      </c>
      <c r="AD196" s="41">
        <f t="shared" si="66"/>
        <v>0</v>
      </c>
      <c r="AE196" s="41">
        <f t="shared" si="66"/>
        <v>0.01</v>
      </c>
      <c r="AF196" s="41">
        <f t="shared" si="66"/>
        <v>0</v>
      </c>
      <c r="AG196" s="41">
        <f t="shared" si="66"/>
        <v>0</v>
      </c>
      <c r="AH196" s="41">
        <f t="shared" si="66"/>
        <v>0</v>
      </c>
      <c r="AI196" s="41">
        <f t="shared" si="66"/>
        <v>0</v>
      </c>
      <c r="AJ196" s="41">
        <f t="shared" si="66"/>
        <v>0</v>
      </c>
      <c r="AK196" s="41">
        <f t="shared" si="66"/>
        <v>25.4</v>
      </c>
      <c r="AL196" s="41">
        <f t="shared" si="66"/>
        <v>0</v>
      </c>
      <c r="AM196" s="41">
        <f t="shared" si="66"/>
        <v>0</v>
      </c>
      <c r="AN196" s="41">
        <f t="shared" si="66"/>
        <v>0</v>
      </c>
      <c r="AO196" s="41">
        <f t="shared" si="66"/>
        <v>0</v>
      </c>
      <c r="AP196" s="41">
        <f t="shared" si="66"/>
        <v>22.5</v>
      </c>
      <c r="AQ196" s="41">
        <f t="shared" si="66"/>
        <v>0</v>
      </c>
      <c r="AR196" s="41">
        <f t="shared" si="66"/>
        <v>4</v>
      </c>
      <c r="AS196" s="41">
        <f t="shared" si="66"/>
        <v>1.2</v>
      </c>
      <c r="AT196" s="41">
        <f t="shared" si="66"/>
        <v>0</v>
      </c>
      <c r="AU196" s="41">
        <f t="shared" si="66"/>
        <v>0</v>
      </c>
      <c r="AV196" s="41">
        <f t="shared" si="66"/>
        <v>0</v>
      </c>
      <c r="AW196" s="41">
        <f t="shared" si="66"/>
        <v>15</v>
      </c>
      <c r="AX196" s="41">
        <f t="shared" si="66"/>
        <v>0</v>
      </c>
      <c r="AY196" s="41">
        <f t="shared" si="66"/>
        <v>0</v>
      </c>
      <c r="AZ196" s="41">
        <f t="shared" si="66"/>
        <v>0</v>
      </c>
      <c r="BA196" s="41">
        <f t="shared" si="66"/>
        <v>36</v>
      </c>
      <c r="BB196" s="41">
        <f t="shared" si="66"/>
        <v>0</v>
      </c>
      <c r="BC196" s="41">
        <f t="shared" si="66"/>
        <v>46</v>
      </c>
      <c r="BD196" s="41">
        <f t="shared" si="66"/>
        <v>0</v>
      </c>
      <c r="BE196" s="41">
        <f t="shared" si="66"/>
        <v>0</v>
      </c>
      <c r="BF196" s="41">
        <f t="shared" si="66"/>
        <v>0</v>
      </c>
    </row>
    <row r="197" spans="1:59" x14ac:dyDescent="0.25">
      <c r="A197" s="87"/>
      <c r="B197" s="88"/>
      <c r="C197" s="89"/>
      <c r="D197" s="93"/>
      <c r="E197" s="41">
        <f>E$2*E196/1000</f>
        <v>4.5</v>
      </c>
      <c r="F197" s="41">
        <f t="shared" ref="F197:BF197" si="67">F$2*F196/1000</f>
        <v>2.35</v>
      </c>
      <c r="G197" s="41">
        <f t="shared" si="67"/>
        <v>0</v>
      </c>
      <c r="H197" s="41">
        <f t="shared" si="67"/>
        <v>0</v>
      </c>
      <c r="I197" s="41">
        <f t="shared" si="67"/>
        <v>0</v>
      </c>
      <c r="J197" s="41">
        <f t="shared" si="67"/>
        <v>0</v>
      </c>
      <c r="K197" s="41">
        <f t="shared" si="67"/>
        <v>2.97</v>
      </c>
      <c r="L197" s="41">
        <f t="shared" si="67"/>
        <v>10.199999999999999</v>
      </c>
      <c r="M197" s="41">
        <f t="shared" si="67"/>
        <v>6</v>
      </c>
      <c r="N197" s="41">
        <f t="shared" si="67"/>
        <v>0</v>
      </c>
      <c r="O197" s="41">
        <f t="shared" si="67"/>
        <v>0</v>
      </c>
      <c r="P197" s="41">
        <f t="shared" si="67"/>
        <v>1.5</v>
      </c>
      <c r="Q197" s="41">
        <f t="shared" si="67"/>
        <v>0</v>
      </c>
      <c r="R197" s="41">
        <f t="shared" si="67"/>
        <v>1.1000000000000001</v>
      </c>
      <c r="S197" s="41">
        <f t="shared" si="67"/>
        <v>0</v>
      </c>
      <c r="T197" s="41">
        <f t="shared" si="67"/>
        <v>13</v>
      </c>
      <c r="U197" s="41">
        <f t="shared" si="67"/>
        <v>1.66</v>
      </c>
      <c r="V197" s="41">
        <f t="shared" si="67"/>
        <v>2.4</v>
      </c>
      <c r="W197" s="41">
        <f t="shared" si="67"/>
        <v>1.911</v>
      </c>
      <c r="X197" s="41">
        <f t="shared" si="67"/>
        <v>0.54</v>
      </c>
      <c r="Y197" s="41">
        <f t="shared" si="67"/>
        <v>0</v>
      </c>
      <c r="Z197" s="41">
        <f t="shared" si="67"/>
        <v>1.8</v>
      </c>
      <c r="AA197" s="41">
        <f t="shared" si="67"/>
        <v>6.2400000000000004E-2</v>
      </c>
      <c r="AB197" s="41">
        <f t="shared" si="67"/>
        <v>2.2050000000000001</v>
      </c>
      <c r="AC197" s="41">
        <f t="shared" si="67"/>
        <v>0.315</v>
      </c>
      <c r="AD197" s="41">
        <f t="shared" si="67"/>
        <v>0</v>
      </c>
      <c r="AE197" s="41">
        <f t="shared" si="67"/>
        <v>8.9999999999999993E-3</v>
      </c>
      <c r="AF197" s="41">
        <f t="shared" si="67"/>
        <v>0</v>
      </c>
      <c r="AG197" s="41">
        <f t="shared" si="67"/>
        <v>0</v>
      </c>
      <c r="AH197" s="41">
        <f t="shared" si="67"/>
        <v>0</v>
      </c>
      <c r="AI197" s="41">
        <f t="shared" si="67"/>
        <v>0</v>
      </c>
      <c r="AJ197" s="41">
        <f t="shared" si="67"/>
        <v>0</v>
      </c>
      <c r="AK197" s="41">
        <f t="shared" si="67"/>
        <v>2.54</v>
      </c>
      <c r="AL197" s="41">
        <f t="shared" si="67"/>
        <v>0</v>
      </c>
      <c r="AM197" s="41">
        <f t="shared" si="67"/>
        <v>0</v>
      </c>
      <c r="AN197" s="41">
        <f t="shared" si="67"/>
        <v>0</v>
      </c>
      <c r="AO197" s="41">
        <f t="shared" si="67"/>
        <v>0</v>
      </c>
      <c r="AP197" s="41">
        <f t="shared" si="67"/>
        <v>0.51749999999999996</v>
      </c>
      <c r="AQ197" s="41">
        <f t="shared" si="67"/>
        <v>0</v>
      </c>
      <c r="AR197" s="41">
        <f t="shared" si="67"/>
        <v>9.1999999999999998E-2</v>
      </c>
      <c r="AS197" s="41">
        <f t="shared" si="67"/>
        <v>0.42</v>
      </c>
      <c r="AT197" s="41">
        <f t="shared" si="67"/>
        <v>0</v>
      </c>
      <c r="AU197" s="41">
        <f t="shared" si="67"/>
        <v>0</v>
      </c>
      <c r="AV197" s="41">
        <f t="shared" si="67"/>
        <v>0</v>
      </c>
      <c r="AW197" s="41">
        <f t="shared" si="67"/>
        <v>1.5</v>
      </c>
      <c r="AX197" s="41">
        <f t="shared" si="67"/>
        <v>0</v>
      </c>
      <c r="AY197" s="41">
        <f t="shared" si="67"/>
        <v>0</v>
      </c>
      <c r="AZ197" s="41">
        <f t="shared" si="67"/>
        <v>0</v>
      </c>
      <c r="BA197" s="41">
        <f t="shared" si="67"/>
        <v>10.08</v>
      </c>
      <c r="BB197" s="41">
        <f t="shared" si="67"/>
        <v>0</v>
      </c>
      <c r="BC197" s="41">
        <f t="shared" si="67"/>
        <v>11.5</v>
      </c>
      <c r="BD197" s="41">
        <f t="shared" si="67"/>
        <v>0</v>
      </c>
      <c r="BE197" s="41">
        <f t="shared" si="67"/>
        <v>0</v>
      </c>
      <c r="BF197" s="41">
        <f t="shared" si="67"/>
        <v>0</v>
      </c>
      <c r="BG197" s="95">
        <f>SUM(E197:BF197)</f>
        <v>79.171899999999994</v>
      </c>
    </row>
    <row r="198" spans="1:59" s="12" customFormat="1" ht="13.8" thickBot="1" x14ac:dyDescent="0.3">
      <c r="A198" s="36" t="s">
        <v>90</v>
      </c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</row>
    <row r="199" spans="1:59" ht="13.8" thickBot="1" x14ac:dyDescent="0.3">
      <c r="A199" s="183" t="s">
        <v>53</v>
      </c>
      <c r="B199" s="71"/>
      <c r="C199" s="65" t="s">
        <v>59</v>
      </c>
      <c r="D199" s="49">
        <v>10</v>
      </c>
      <c r="E199" s="41"/>
      <c r="F199" s="41"/>
      <c r="G199" s="41"/>
      <c r="H199" s="41"/>
      <c r="I199" s="41"/>
      <c r="J199" s="41"/>
      <c r="K199" s="41"/>
      <c r="L199" s="41">
        <v>10</v>
      </c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</row>
    <row r="200" spans="1:59" ht="13.8" thickBot="1" x14ac:dyDescent="0.3">
      <c r="A200" s="184"/>
      <c r="B200" s="39"/>
      <c r="C200" s="66" t="s">
        <v>49</v>
      </c>
      <c r="D200" s="50">
        <v>30</v>
      </c>
      <c r="E200" s="41">
        <v>30</v>
      </c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</row>
    <row r="201" spans="1:59" ht="13.8" thickBot="1" x14ac:dyDescent="0.3">
      <c r="A201" s="184"/>
      <c r="B201" s="22"/>
      <c r="C201" s="66" t="s">
        <v>91</v>
      </c>
      <c r="D201" s="46">
        <v>47</v>
      </c>
      <c r="E201" s="41"/>
      <c r="F201" s="41"/>
      <c r="G201" s="41"/>
      <c r="H201" s="41"/>
      <c r="I201" s="41"/>
      <c r="J201" s="41"/>
      <c r="K201" s="41">
        <v>50</v>
      </c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</row>
    <row r="202" spans="1:59" ht="13.8" thickBot="1" x14ac:dyDescent="0.3">
      <c r="A202" s="184"/>
      <c r="B202" s="22"/>
      <c r="C202" s="66" t="s">
        <v>92</v>
      </c>
      <c r="D202" s="46">
        <v>180</v>
      </c>
      <c r="E202" s="41"/>
      <c r="F202" s="41"/>
      <c r="G202" s="41"/>
      <c r="H202" s="41"/>
      <c r="I202" s="41"/>
      <c r="J202" s="41"/>
      <c r="K202" s="41"/>
      <c r="L202" s="41">
        <v>3</v>
      </c>
      <c r="M202" s="41">
        <v>100</v>
      </c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>
        <v>0.5</v>
      </c>
      <c r="AB202" s="41">
        <v>4.5</v>
      </c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>
        <v>22.5</v>
      </c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</row>
    <row r="203" spans="1:59" x14ac:dyDescent="0.25">
      <c r="A203" s="185"/>
      <c r="B203" s="13"/>
      <c r="C203" s="29" t="s">
        <v>132</v>
      </c>
      <c r="D203" s="43">
        <v>180</v>
      </c>
      <c r="E203" s="41"/>
      <c r="F203" s="41"/>
      <c r="G203" s="41"/>
      <c r="H203" s="41"/>
      <c r="I203" s="41"/>
      <c r="J203" s="41"/>
      <c r="K203" s="41"/>
      <c r="L203" s="41"/>
      <c r="M203" s="41">
        <v>50</v>
      </c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>
        <v>10</v>
      </c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>
        <v>3</v>
      </c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</row>
    <row r="204" spans="1:59" x14ac:dyDescent="0.25">
      <c r="A204" s="16"/>
      <c r="B204" s="5"/>
      <c r="C204" s="29"/>
      <c r="D204" s="43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</row>
    <row r="205" spans="1:59" x14ac:dyDescent="0.25">
      <c r="A205" s="24" t="s">
        <v>33</v>
      </c>
      <c r="B205" s="13"/>
      <c r="C205" s="60" t="s">
        <v>69</v>
      </c>
      <c r="D205" s="109">
        <v>180</v>
      </c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>
        <v>180</v>
      </c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</row>
    <row r="206" spans="1:59" x14ac:dyDescent="0.25">
      <c r="A206" s="16"/>
      <c r="B206" s="22"/>
      <c r="C206" s="112" t="s">
        <v>93</v>
      </c>
      <c r="D206" s="113">
        <v>0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</row>
    <row r="207" spans="1:59" x14ac:dyDescent="0.25">
      <c r="A207" s="16"/>
      <c r="B207" s="22"/>
      <c r="C207" s="68"/>
      <c r="D207" s="55"/>
      <c r="E207" s="41">
        <f>SUM(E199:E206)</f>
        <v>30</v>
      </c>
      <c r="F207" s="41">
        <f t="shared" ref="F207:BF207" si="68">SUM(F199:F206)</f>
        <v>0</v>
      </c>
      <c r="G207" s="41">
        <f t="shared" si="68"/>
        <v>0</v>
      </c>
      <c r="H207" s="41">
        <f t="shared" si="68"/>
        <v>0</v>
      </c>
      <c r="I207" s="41">
        <f t="shared" si="68"/>
        <v>0</v>
      </c>
      <c r="J207" s="41">
        <f t="shared" si="68"/>
        <v>0</v>
      </c>
      <c r="K207" s="41">
        <f t="shared" si="68"/>
        <v>50</v>
      </c>
      <c r="L207" s="41">
        <f t="shared" si="68"/>
        <v>13</v>
      </c>
      <c r="M207" s="41">
        <f t="shared" si="68"/>
        <v>150</v>
      </c>
      <c r="N207" s="41">
        <f t="shared" si="68"/>
        <v>0</v>
      </c>
      <c r="O207" s="41">
        <f t="shared" si="68"/>
        <v>0</v>
      </c>
      <c r="P207" s="41">
        <f t="shared" si="68"/>
        <v>0</v>
      </c>
      <c r="Q207" s="41">
        <f t="shared" si="68"/>
        <v>0</v>
      </c>
      <c r="R207" s="41">
        <f t="shared" si="68"/>
        <v>0</v>
      </c>
      <c r="S207" s="41">
        <f t="shared" si="68"/>
        <v>0</v>
      </c>
      <c r="T207" s="41">
        <f t="shared" si="68"/>
        <v>0</v>
      </c>
      <c r="U207" s="41">
        <f t="shared" si="68"/>
        <v>0</v>
      </c>
      <c r="V207" s="41">
        <f t="shared" si="68"/>
        <v>0</v>
      </c>
      <c r="W207" s="41">
        <f t="shared" si="68"/>
        <v>0</v>
      </c>
      <c r="X207" s="41">
        <f t="shared" si="68"/>
        <v>0</v>
      </c>
      <c r="Y207" s="41">
        <f t="shared" si="68"/>
        <v>0</v>
      </c>
      <c r="Z207" s="41">
        <f t="shared" si="68"/>
        <v>0</v>
      </c>
      <c r="AA207" s="41">
        <f t="shared" si="68"/>
        <v>0.5</v>
      </c>
      <c r="AB207" s="41">
        <f t="shared" si="68"/>
        <v>14.5</v>
      </c>
      <c r="AC207" s="41">
        <f t="shared" si="68"/>
        <v>0</v>
      </c>
      <c r="AD207" s="41">
        <f t="shared" si="68"/>
        <v>0</v>
      </c>
      <c r="AE207" s="41">
        <f t="shared" si="68"/>
        <v>0</v>
      </c>
      <c r="AF207" s="41">
        <f t="shared" si="68"/>
        <v>0</v>
      </c>
      <c r="AG207" s="41">
        <f t="shared" si="68"/>
        <v>0</v>
      </c>
      <c r="AH207" s="41">
        <f t="shared" si="68"/>
        <v>0</v>
      </c>
      <c r="AI207" s="41">
        <f t="shared" si="68"/>
        <v>0</v>
      </c>
      <c r="AJ207" s="41">
        <f t="shared" si="68"/>
        <v>0</v>
      </c>
      <c r="AK207" s="41">
        <f t="shared" si="68"/>
        <v>0</v>
      </c>
      <c r="AL207" s="41">
        <f t="shared" si="68"/>
        <v>0</v>
      </c>
      <c r="AM207" s="41">
        <f t="shared" si="68"/>
        <v>0</v>
      </c>
      <c r="AN207" s="41">
        <f t="shared" si="68"/>
        <v>0</v>
      </c>
      <c r="AO207" s="41">
        <f t="shared" si="68"/>
        <v>0</v>
      </c>
      <c r="AP207" s="41">
        <f t="shared" si="68"/>
        <v>0</v>
      </c>
      <c r="AQ207" s="41">
        <f t="shared" si="68"/>
        <v>22.5</v>
      </c>
      <c r="AR207" s="41">
        <f t="shared" si="68"/>
        <v>0</v>
      </c>
      <c r="AS207" s="41">
        <f t="shared" si="68"/>
        <v>0</v>
      </c>
      <c r="AT207" s="41">
        <f t="shared" si="68"/>
        <v>0</v>
      </c>
      <c r="AU207" s="41">
        <f t="shared" si="68"/>
        <v>3</v>
      </c>
      <c r="AV207" s="41">
        <f t="shared" si="68"/>
        <v>180</v>
      </c>
      <c r="AW207" s="41">
        <f t="shared" si="68"/>
        <v>0</v>
      </c>
      <c r="AX207" s="41">
        <f t="shared" si="68"/>
        <v>0</v>
      </c>
      <c r="AY207" s="41">
        <f t="shared" si="68"/>
        <v>0</v>
      </c>
      <c r="AZ207" s="41">
        <f t="shared" si="68"/>
        <v>0</v>
      </c>
      <c r="BA207" s="41">
        <f t="shared" si="68"/>
        <v>0</v>
      </c>
      <c r="BB207" s="41">
        <f t="shared" si="68"/>
        <v>0</v>
      </c>
      <c r="BC207" s="41">
        <f t="shared" si="68"/>
        <v>0</v>
      </c>
      <c r="BD207" s="41">
        <f t="shared" si="68"/>
        <v>0</v>
      </c>
      <c r="BE207" s="41">
        <f t="shared" si="68"/>
        <v>0</v>
      </c>
      <c r="BF207" s="41">
        <f t="shared" si="68"/>
        <v>0</v>
      </c>
    </row>
    <row r="208" spans="1:59" ht="13.8" thickBot="1" x14ac:dyDescent="0.3">
      <c r="A208" s="16"/>
      <c r="B208" s="4"/>
      <c r="C208" s="29"/>
      <c r="D208" s="46"/>
      <c r="E208" s="41">
        <f>E$2*E207/1000</f>
        <v>2.25</v>
      </c>
      <c r="F208" s="41">
        <f t="shared" ref="F208:BF208" si="69">F$2*F207/1000</f>
        <v>0</v>
      </c>
      <c r="G208" s="41">
        <f t="shared" si="69"/>
        <v>0</v>
      </c>
      <c r="H208" s="41">
        <f t="shared" si="69"/>
        <v>0</v>
      </c>
      <c r="I208" s="41">
        <f t="shared" si="69"/>
        <v>0</v>
      </c>
      <c r="J208" s="41">
        <f t="shared" si="69"/>
        <v>0</v>
      </c>
      <c r="K208" s="41">
        <f t="shared" si="69"/>
        <v>13.5</v>
      </c>
      <c r="L208" s="41">
        <f t="shared" si="69"/>
        <v>7.8</v>
      </c>
      <c r="M208" s="41">
        <f t="shared" si="69"/>
        <v>7.5</v>
      </c>
      <c r="N208" s="41">
        <f t="shared" si="69"/>
        <v>0</v>
      </c>
      <c r="O208" s="41">
        <f t="shared" si="69"/>
        <v>0</v>
      </c>
      <c r="P208" s="41">
        <f t="shared" si="69"/>
        <v>0</v>
      </c>
      <c r="Q208" s="41">
        <f t="shared" si="69"/>
        <v>0</v>
      </c>
      <c r="R208" s="41">
        <f t="shared" si="69"/>
        <v>0</v>
      </c>
      <c r="S208" s="41">
        <f t="shared" si="69"/>
        <v>0</v>
      </c>
      <c r="T208" s="41">
        <f t="shared" si="69"/>
        <v>0</v>
      </c>
      <c r="U208" s="41">
        <f t="shared" si="69"/>
        <v>0</v>
      </c>
      <c r="V208" s="41">
        <f t="shared" si="69"/>
        <v>0</v>
      </c>
      <c r="W208" s="41">
        <f t="shared" si="69"/>
        <v>0</v>
      </c>
      <c r="X208" s="41">
        <f t="shared" si="69"/>
        <v>0</v>
      </c>
      <c r="Y208" s="41">
        <f t="shared" si="69"/>
        <v>0</v>
      </c>
      <c r="Z208" s="41">
        <f t="shared" si="69"/>
        <v>0</v>
      </c>
      <c r="AA208" s="41">
        <f t="shared" si="69"/>
        <v>6.0000000000000001E-3</v>
      </c>
      <c r="AB208" s="41">
        <f t="shared" si="69"/>
        <v>1.0149999999999999</v>
      </c>
      <c r="AC208" s="41">
        <f t="shared" si="69"/>
        <v>0</v>
      </c>
      <c r="AD208" s="41">
        <f t="shared" si="69"/>
        <v>0</v>
      </c>
      <c r="AE208" s="41">
        <f t="shared" si="69"/>
        <v>0</v>
      </c>
      <c r="AF208" s="41">
        <f t="shared" si="69"/>
        <v>0</v>
      </c>
      <c r="AG208" s="41">
        <f t="shared" si="69"/>
        <v>0</v>
      </c>
      <c r="AH208" s="41">
        <f t="shared" si="69"/>
        <v>0</v>
      </c>
      <c r="AI208" s="41">
        <f t="shared" si="69"/>
        <v>0</v>
      </c>
      <c r="AJ208" s="41">
        <f t="shared" si="69"/>
        <v>0</v>
      </c>
      <c r="AK208" s="41">
        <f t="shared" si="69"/>
        <v>0</v>
      </c>
      <c r="AL208" s="41">
        <f t="shared" si="69"/>
        <v>0</v>
      </c>
      <c r="AM208" s="41">
        <f t="shared" si="69"/>
        <v>0</v>
      </c>
      <c r="AN208" s="41">
        <f t="shared" si="69"/>
        <v>0</v>
      </c>
      <c r="AO208" s="41">
        <f t="shared" si="69"/>
        <v>0</v>
      </c>
      <c r="AP208" s="41">
        <f t="shared" si="69"/>
        <v>0</v>
      </c>
      <c r="AQ208" s="41">
        <f t="shared" si="69"/>
        <v>0.58499999999999996</v>
      </c>
      <c r="AR208" s="41">
        <f t="shared" si="69"/>
        <v>0</v>
      </c>
      <c r="AS208" s="41">
        <f t="shared" si="69"/>
        <v>0</v>
      </c>
      <c r="AT208" s="41">
        <f t="shared" si="69"/>
        <v>0</v>
      </c>
      <c r="AU208" s="41">
        <f t="shared" si="69"/>
        <v>0.96</v>
      </c>
      <c r="AV208" s="41">
        <f t="shared" si="69"/>
        <v>6.48</v>
      </c>
      <c r="AW208" s="41">
        <f t="shared" si="69"/>
        <v>0</v>
      </c>
      <c r="AX208" s="41">
        <f t="shared" si="69"/>
        <v>0</v>
      </c>
      <c r="AY208" s="41">
        <f t="shared" si="69"/>
        <v>0</v>
      </c>
      <c r="AZ208" s="41">
        <f t="shared" si="69"/>
        <v>0</v>
      </c>
      <c r="BA208" s="41">
        <f t="shared" si="69"/>
        <v>0</v>
      </c>
      <c r="BB208" s="41">
        <f t="shared" si="69"/>
        <v>0</v>
      </c>
      <c r="BC208" s="41">
        <f t="shared" si="69"/>
        <v>0</v>
      </c>
      <c r="BD208" s="41">
        <f t="shared" si="69"/>
        <v>0</v>
      </c>
      <c r="BE208" s="41">
        <f t="shared" si="69"/>
        <v>0</v>
      </c>
      <c r="BF208" s="41">
        <f t="shared" si="69"/>
        <v>0</v>
      </c>
      <c r="BG208" s="95">
        <f>SUM(E208:BF208)</f>
        <v>40.096000000000004</v>
      </c>
    </row>
    <row r="209" spans="1:59" ht="13.8" thickBot="1" x14ac:dyDescent="0.3">
      <c r="A209" s="177" t="s">
        <v>34</v>
      </c>
      <c r="B209" s="22"/>
      <c r="C209" s="65" t="s">
        <v>139</v>
      </c>
      <c r="D209" s="46">
        <v>200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>
        <v>10</v>
      </c>
      <c r="Q209" s="41"/>
      <c r="R209" s="41">
        <v>3</v>
      </c>
      <c r="S209" s="41"/>
      <c r="T209" s="41"/>
      <c r="U209" s="41">
        <v>40</v>
      </c>
      <c r="V209" s="41">
        <v>56</v>
      </c>
      <c r="W209" s="41">
        <v>8</v>
      </c>
      <c r="X209" s="41">
        <v>8</v>
      </c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>
        <v>21.6</v>
      </c>
      <c r="BE209" s="41"/>
      <c r="BF209" s="41"/>
    </row>
    <row r="210" spans="1:59" ht="13.8" thickBot="1" x14ac:dyDescent="0.3">
      <c r="A210" s="178"/>
      <c r="B210" s="71"/>
      <c r="C210" s="66" t="s">
        <v>56</v>
      </c>
      <c r="D210" s="49">
        <v>130</v>
      </c>
      <c r="E210" s="41"/>
      <c r="F210" s="41"/>
      <c r="G210" s="41"/>
      <c r="H210" s="41"/>
      <c r="I210" s="41"/>
      <c r="J210" s="41"/>
      <c r="K210" s="41"/>
      <c r="L210" s="41">
        <v>5</v>
      </c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>
        <v>3</v>
      </c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>
        <v>60</v>
      </c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</row>
    <row r="211" spans="1:59" ht="13.8" thickBot="1" x14ac:dyDescent="0.3">
      <c r="A211" s="178"/>
      <c r="B211" s="22"/>
      <c r="C211" s="66" t="s">
        <v>140</v>
      </c>
      <c r="D211" s="43">
        <v>70</v>
      </c>
      <c r="E211" s="41"/>
      <c r="F211" s="41"/>
      <c r="G211" s="41"/>
      <c r="H211" s="41"/>
      <c r="I211" s="41"/>
      <c r="J211" s="41"/>
      <c r="K211" s="41"/>
      <c r="L211" s="41">
        <v>4</v>
      </c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>
        <v>10.5</v>
      </c>
      <c r="X211" s="41">
        <v>9</v>
      </c>
      <c r="Y211" s="41"/>
      <c r="Z211" s="41"/>
      <c r="AA211" s="41">
        <v>1</v>
      </c>
      <c r="AB211" s="41"/>
      <c r="AC211" s="41">
        <v>4.4000000000000004</v>
      </c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>
        <v>87.5</v>
      </c>
      <c r="BE211" s="41"/>
      <c r="BF211" s="41"/>
    </row>
    <row r="212" spans="1:59" ht="13.8" thickBot="1" x14ac:dyDescent="0.3">
      <c r="A212" s="178"/>
      <c r="B212" s="22"/>
      <c r="C212" s="66" t="s">
        <v>94</v>
      </c>
      <c r="D212" s="30">
        <v>20</v>
      </c>
      <c r="E212" s="41"/>
      <c r="F212" s="41"/>
      <c r="G212" s="41"/>
      <c r="H212" s="41"/>
      <c r="I212" s="41"/>
      <c r="J212" s="41"/>
      <c r="K212" s="41"/>
      <c r="L212" s="41">
        <v>0.6</v>
      </c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>
        <v>1</v>
      </c>
      <c r="X212" s="41">
        <v>2</v>
      </c>
      <c r="Y212" s="41"/>
      <c r="Z212" s="41"/>
      <c r="AA212" s="41">
        <v>1</v>
      </c>
      <c r="AB212" s="41">
        <v>0.5</v>
      </c>
      <c r="AC212" s="41">
        <v>1</v>
      </c>
      <c r="AD212" s="41"/>
      <c r="AE212" s="41">
        <v>0.01</v>
      </c>
      <c r="AF212" s="41">
        <v>4</v>
      </c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</row>
    <row r="213" spans="1:59" x14ac:dyDescent="0.25">
      <c r="A213" s="178"/>
      <c r="B213" s="22"/>
      <c r="C213" s="29" t="s">
        <v>36</v>
      </c>
      <c r="D213" s="43">
        <v>180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>
        <v>12</v>
      </c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>
        <v>20</v>
      </c>
      <c r="AZ213" s="41"/>
      <c r="BA213" s="41"/>
      <c r="BB213" s="41"/>
      <c r="BC213" s="41"/>
      <c r="BD213" s="41"/>
      <c r="BE213" s="41"/>
      <c r="BF213" s="41"/>
    </row>
    <row r="214" spans="1:59" ht="13.8" thickBot="1" x14ac:dyDescent="0.3">
      <c r="A214" s="179"/>
      <c r="B214" s="22"/>
      <c r="C214" s="66" t="s">
        <v>5</v>
      </c>
      <c r="D214" s="43">
        <v>50</v>
      </c>
      <c r="E214" s="41"/>
      <c r="F214" s="41">
        <v>50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</row>
    <row r="215" spans="1:59" x14ac:dyDescent="0.25">
      <c r="A215" s="18"/>
      <c r="B215" s="22"/>
      <c r="C215" s="86"/>
      <c r="D215" s="43"/>
      <c r="E215" s="41">
        <f>SUM(E209:E214)</f>
        <v>0</v>
      </c>
      <c r="F215" s="41">
        <f t="shared" ref="F215:BF215" si="70">SUM(F209:F214)</f>
        <v>50</v>
      </c>
      <c r="G215" s="41">
        <f t="shared" si="70"/>
        <v>0</v>
      </c>
      <c r="H215" s="41">
        <f t="shared" si="70"/>
        <v>0</v>
      </c>
      <c r="I215" s="41">
        <f t="shared" si="70"/>
        <v>0</v>
      </c>
      <c r="J215" s="41">
        <f t="shared" si="70"/>
        <v>0</v>
      </c>
      <c r="K215" s="41">
        <f t="shared" si="70"/>
        <v>0</v>
      </c>
      <c r="L215" s="41">
        <f t="shared" si="70"/>
        <v>9.6</v>
      </c>
      <c r="M215" s="41">
        <f t="shared" si="70"/>
        <v>0</v>
      </c>
      <c r="N215" s="41">
        <f t="shared" si="70"/>
        <v>0</v>
      </c>
      <c r="O215" s="41">
        <f t="shared" si="70"/>
        <v>0</v>
      </c>
      <c r="P215" s="41">
        <f t="shared" si="70"/>
        <v>10</v>
      </c>
      <c r="Q215" s="41">
        <f t="shared" si="70"/>
        <v>0</v>
      </c>
      <c r="R215" s="41">
        <f t="shared" si="70"/>
        <v>3</v>
      </c>
      <c r="S215" s="41">
        <f t="shared" si="70"/>
        <v>0</v>
      </c>
      <c r="T215" s="41">
        <f t="shared" si="70"/>
        <v>0</v>
      </c>
      <c r="U215" s="41">
        <f t="shared" si="70"/>
        <v>40</v>
      </c>
      <c r="V215" s="41">
        <f t="shared" si="70"/>
        <v>56</v>
      </c>
      <c r="W215" s="41">
        <f t="shared" si="70"/>
        <v>19.5</v>
      </c>
      <c r="X215" s="41">
        <f t="shared" si="70"/>
        <v>19</v>
      </c>
      <c r="Y215" s="41">
        <f t="shared" si="70"/>
        <v>0</v>
      </c>
      <c r="Z215" s="41">
        <f t="shared" si="70"/>
        <v>0</v>
      </c>
      <c r="AA215" s="41">
        <f t="shared" si="70"/>
        <v>5</v>
      </c>
      <c r="AB215" s="41">
        <f t="shared" si="70"/>
        <v>12.5</v>
      </c>
      <c r="AC215" s="41">
        <f t="shared" si="70"/>
        <v>5.4</v>
      </c>
      <c r="AD215" s="41">
        <f t="shared" si="70"/>
        <v>0</v>
      </c>
      <c r="AE215" s="41">
        <f t="shared" si="70"/>
        <v>0.01</v>
      </c>
      <c r="AF215" s="41">
        <f t="shared" si="70"/>
        <v>4</v>
      </c>
      <c r="AG215" s="41">
        <f t="shared" si="70"/>
        <v>0</v>
      </c>
      <c r="AH215" s="41">
        <f t="shared" si="70"/>
        <v>0</v>
      </c>
      <c r="AI215" s="41">
        <f t="shared" si="70"/>
        <v>0</v>
      </c>
      <c r="AJ215" s="41">
        <f t="shared" si="70"/>
        <v>0</v>
      </c>
      <c r="AK215" s="41">
        <f t="shared" si="70"/>
        <v>0</v>
      </c>
      <c r="AL215" s="41">
        <f t="shared" si="70"/>
        <v>60</v>
      </c>
      <c r="AM215" s="41">
        <f t="shared" si="70"/>
        <v>0</v>
      </c>
      <c r="AN215" s="41">
        <f t="shared" si="70"/>
        <v>0</v>
      </c>
      <c r="AO215" s="41">
        <f t="shared" si="70"/>
        <v>0</v>
      </c>
      <c r="AP215" s="41">
        <f t="shared" si="70"/>
        <v>0</v>
      </c>
      <c r="AQ215" s="41">
        <f t="shared" si="70"/>
        <v>0</v>
      </c>
      <c r="AR215" s="41">
        <f t="shared" si="70"/>
        <v>0</v>
      </c>
      <c r="AS215" s="41">
        <f t="shared" si="70"/>
        <v>0</v>
      </c>
      <c r="AT215" s="41">
        <f t="shared" si="70"/>
        <v>0</v>
      </c>
      <c r="AU215" s="41">
        <f t="shared" si="70"/>
        <v>0</v>
      </c>
      <c r="AV215" s="41">
        <f t="shared" si="70"/>
        <v>0</v>
      </c>
      <c r="AW215" s="41">
        <f t="shared" si="70"/>
        <v>0</v>
      </c>
      <c r="AX215" s="41">
        <f t="shared" si="70"/>
        <v>0</v>
      </c>
      <c r="AY215" s="41">
        <f t="shared" si="70"/>
        <v>20</v>
      </c>
      <c r="AZ215" s="41">
        <f t="shared" si="70"/>
        <v>0</v>
      </c>
      <c r="BA215" s="41">
        <f t="shared" si="70"/>
        <v>0</v>
      </c>
      <c r="BB215" s="41">
        <f t="shared" si="70"/>
        <v>0</v>
      </c>
      <c r="BC215" s="41">
        <f t="shared" si="70"/>
        <v>0</v>
      </c>
      <c r="BD215" s="41">
        <f t="shared" si="70"/>
        <v>109.1</v>
      </c>
      <c r="BE215" s="41">
        <f t="shared" si="70"/>
        <v>0</v>
      </c>
      <c r="BF215" s="41">
        <f t="shared" si="70"/>
        <v>0</v>
      </c>
    </row>
    <row r="216" spans="1:59" ht="13.8" thickBot="1" x14ac:dyDescent="0.3">
      <c r="A216" s="16"/>
      <c r="B216" s="4"/>
      <c r="C216" s="29"/>
      <c r="D216" s="44"/>
      <c r="E216" s="41">
        <f>E$2*E215/1000</f>
        <v>0</v>
      </c>
      <c r="F216" s="41">
        <f t="shared" ref="F216:BF216" si="71">F$2*F215/1000</f>
        <v>2.35</v>
      </c>
      <c r="G216" s="41">
        <f t="shared" si="71"/>
        <v>0</v>
      </c>
      <c r="H216" s="41">
        <f t="shared" si="71"/>
        <v>0</v>
      </c>
      <c r="I216" s="41">
        <f t="shared" si="71"/>
        <v>0</v>
      </c>
      <c r="J216" s="41">
        <f t="shared" si="71"/>
        <v>0</v>
      </c>
      <c r="K216" s="41">
        <f t="shared" si="71"/>
        <v>0</v>
      </c>
      <c r="L216" s="41">
        <f t="shared" si="71"/>
        <v>5.76</v>
      </c>
      <c r="M216" s="41">
        <f t="shared" si="71"/>
        <v>0</v>
      </c>
      <c r="N216" s="41">
        <f t="shared" si="71"/>
        <v>0</v>
      </c>
      <c r="O216" s="41">
        <f t="shared" si="71"/>
        <v>0</v>
      </c>
      <c r="P216" s="41">
        <f t="shared" si="71"/>
        <v>1.5</v>
      </c>
      <c r="Q216" s="41">
        <f t="shared" si="71"/>
        <v>0</v>
      </c>
      <c r="R216" s="41">
        <f t="shared" si="71"/>
        <v>0.33</v>
      </c>
      <c r="S216" s="41">
        <f t="shared" si="71"/>
        <v>0</v>
      </c>
      <c r="T216" s="41">
        <f t="shared" si="71"/>
        <v>0</v>
      </c>
      <c r="U216" s="41">
        <f t="shared" si="71"/>
        <v>0.4</v>
      </c>
      <c r="V216" s="41">
        <f t="shared" si="71"/>
        <v>1.68</v>
      </c>
      <c r="W216" s="41">
        <f t="shared" si="71"/>
        <v>0.6825</v>
      </c>
      <c r="X216" s="41">
        <f t="shared" si="71"/>
        <v>0.38</v>
      </c>
      <c r="Y216" s="41">
        <f t="shared" si="71"/>
        <v>0</v>
      </c>
      <c r="Z216" s="41">
        <f t="shared" si="71"/>
        <v>0</v>
      </c>
      <c r="AA216" s="41">
        <f t="shared" si="71"/>
        <v>0.06</v>
      </c>
      <c r="AB216" s="41">
        <f t="shared" si="71"/>
        <v>0.875</v>
      </c>
      <c r="AC216" s="41">
        <f t="shared" si="71"/>
        <v>0.189</v>
      </c>
      <c r="AD216" s="41">
        <f t="shared" si="71"/>
        <v>0</v>
      </c>
      <c r="AE216" s="41">
        <f t="shared" si="71"/>
        <v>8.9999999999999993E-3</v>
      </c>
      <c r="AF216" s="41">
        <f t="shared" si="71"/>
        <v>0.44</v>
      </c>
      <c r="AG216" s="41">
        <f t="shared" si="71"/>
        <v>0</v>
      </c>
      <c r="AH216" s="41">
        <f t="shared" si="71"/>
        <v>0</v>
      </c>
      <c r="AI216" s="41">
        <f t="shared" si="71"/>
        <v>0</v>
      </c>
      <c r="AJ216" s="41">
        <f t="shared" si="71"/>
        <v>0</v>
      </c>
      <c r="AK216" s="41">
        <f t="shared" si="71"/>
        <v>0</v>
      </c>
      <c r="AL216" s="41">
        <f t="shared" si="71"/>
        <v>3.3</v>
      </c>
      <c r="AM216" s="41">
        <f t="shared" si="71"/>
        <v>0</v>
      </c>
      <c r="AN216" s="41">
        <f t="shared" si="71"/>
        <v>0</v>
      </c>
      <c r="AO216" s="41">
        <f t="shared" si="71"/>
        <v>0</v>
      </c>
      <c r="AP216" s="41">
        <f t="shared" si="71"/>
        <v>0</v>
      </c>
      <c r="AQ216" s="41">
        <f t="shared" si="71"/>
        <v>0</v>
      </c>
      <c r="AR216" s="41">
        <f t="shared" si="71"/>
        <v>0</v>
      </c>
      <c r="AS216" s="41">
        <f t="shared" si="71"/>
        <v>0</v>
      </c>
      <c r="AT216" s="41">
        <f t="shared" si="71"/>
        <v>0</v>
      </c>
      <c r="AU216" s="41">
        <f t="shared" si="71"/>
        <v>0</v>
      </c>
      <c r="AV216" s="41">
        <f t="shared" si="71"/>
        <v>0</v>
      </c>
      <c r="AW216" s="41">
        <f t="shared" si="71"/>
        <v>0</v>
      </c>
      <c r="AX216" s="41">
        <f t="shared" si="71"/>
        <v>0</v>
      </c>
      <c r="AY216" s="41">
        <f t="shared" si="71"/>
        <v>2</v>
      </c>
      <c r="AZ216" s="41">
        <f t="shared" si="71"/>
        <v>0</v>
      </c>
      <c r="BA216" s="41">
        <f t="shared" si="71"/>
        <v>0</v>
      </c>
      <c r="BB216" s="41">
        <f t="shared" si="71"/>
        <v>0</v>
      </c>
      <c r="BC216" s="41">
        <f t="shared" si="71"/>
        <v>0</v>
      </c>
      <c r="BD216" s="41">
        <f t="shared" si="71"/>
        <v>19.638000000000002</v>
      </c>
      <c r="BE216" s="41">
        <f t="shared" si="71"/>
        <v>0</v>
      </c>
      <c r="BF216" s="41">
        <f t="shared" si="71"/>
        <v>0</v>
      </c>
      <c r="BG216" s="95">
        <f>SUM(E216:BF216)</f>
        <v>39.593500000000006</v>
      </c>
    </row>
    <row r="217" spans="1:59" ht="27" thickBot="1" x14ac:dyDescent="0.3">
      <c r="A217" s="188" t="s">
        <v>38</v>
      </c>
      <c r="B217" s="22"/>
      <c r="C217" s="65" t="s">
        <v>182</v>
      </c>
      <c r="D217" s="46">
        <v>150</v>
      </c>
      <c r="E217" s="41"/>
      <c r="F217" s="41"/>
      <c r="G217" s="41">
        <v>5</v>
      </c>
      <c r="H217" s="41"/>
      <c r="I217" s="41"/>
      <c r="J217" s="41"/>
      <c r="K217" s="41">
        <v>5</v>
      </c>
      <c r="L217" s="41"/>
      <c r="M217" s="41">
        <v>22</v>
      </c>
      <c r="N217" s="41"/>
      <c r="O217" s="41"/>
      <c r="P217" s="41">
        <v>5</v>
      </c>
      <c r="Q217" s="41">
        <v>66</v>
      </c>
      <c r="R217" s="41">
        <v>4</v>
      </c>
      <c r="S217" s="41"/>
      <c r="T217" s="41"/>
      <c r="U217" s="41"/>
      <c r="V217" s="41"/>
      <c r="W217" s="41"/>
      <c r="X217" s="41">
        <v>22</v>
      </c>
      <c r="Y217" s="41"/>
      <c r="Z217" s="41"/>
      <c r="AA217" s="41"/>
      <c r="AB217" s="41">
        <v>17</v>
      </c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>
        <v>8</v>
      </c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</row>
    <row r="218" spans="1:59" ht="13.8" thickBot="1" x14ac:dyDescent="0.3">
      <c r="A218" s="189"/>
      <c r="B218" s="22"/>
      <c r="C218" s="69" t="s">
        <v>135</v>
      </c>
      <c r="D218" s="50">
        <v>180</v>
      </c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>
        <v>8</v>
      </c>
      <c r="T218" s="60"/>
      <c r="U218" s="60"/>
      <c r="V218" s="60"/>
      <c r="W218" s="60"/>
      <c r="X218" s="60"/>
      <c r="Y218" s="60"/>
      <c r="Z218" s="60"/>
      <c r="AA218" s="60"/>
      <c r="AB218" s="60">
        <v>10</v>
      </c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>
        <v>0.6</v>
      </c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</row>
    <row r="219" spans="1:59" ht="13.8" thickBot="1" x14ac:dyDescent="0.3">
      <c r="A219" s="190"/>
      <c r="B219" s="22"/>
      <c r="C219" s="69" t="s">
        <v>49</v>
      </c>
      <c r="D219" s="63">
        <v>30</v>
      </c>
      <c r="E219" s="62">
        <v>30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</row>
    <row r="220" spans="1:59" x14ac:dyDescent="0.25">
      <c r="A220" s="38"/>
      <c r="B220" s="22"/>
      <c r="C220" s="86"/>
      <c r="D220" s="63"/>
      <c r="E220" s="62">
        <f>SUM(E217:E219)</f>
        <v>30</v>
      </c>
      <c r="F220" s="62">
        <f t="shared" ref="F220:BF220" si="72">SUM(F217:F219)</f>
        <v>0</v>
      </c>
      <c r="G220" s="62">
        <f t="shared" si="72"/>
        <v>5</v>
      </c>
      <c r="H220" s="62">
        <f t="shared" si="72"/>
        <v>0</v>
      </c>
      <c r="I220" s="62">
        <f t="shared" si="72"/>
        <v>0</v>
      </c>
      <c r="J220" s="62">
        <f t="shared" si="72"/>
        <v>0</v>
      </c>
      <c r="K220" s="62">
        <f t="shared" si="72"/>
        <v>5</v>
      </c>
      <c r="L220" s="62">
        <f t="shared" si="72"/>
        <v>0</v>
      </c>
      <c r="M220" s="62">
        <f t="shared" si="72"/>
        <v>22</v>
      </c>
      <c r="N220" s="62">
        <f t="shared" si="72"/>
        <v>0</v>
      </c>
      <c r="O220" s="62">
        <f t="shared" si="72"/>
        <v>0</v>
      </c>
      <c r="P220" s="62">
        <f t="shared" si="72"/>
        <v>5</v>
      </c>
      <c r="Q220" s="62">
        <f t="shared" si="72"/>
        <v>66</v>
      </c>
      <c r="R220" s="62">
        <f t="shared" si="72"/>
        <v>4</v>
      </c>
      <c r="S220" s="62">
        <f t="shared" si="72"/>
        <v>8</v>
      </c>
      <c r="T220" s="62">
        <f t="shared" si="72"/>
        <v>0</v>
      </c>
      <c r="U220" s="62">
        <f t="shared" si="72"/>
        <v>0</v>
      </c>
      <c r="V220" s="62">
        <f t="shared" si="72"/>
        <v>0</v>
      </c>
      <c r="W220" s="62">
        <f t="shared" si="72"/>
        <v>0</v>
      </c>
      <c r="X220" s="62">
        <f t="shared" si="72"/>
        <v>22</v>
      </c>
      <c r="Y220" s="62">
        <f t="shared" si="72"/>
        <v>0</v>
      </c>
      <c r="Z220" s="62">
        <f t="shared" si="72"/>
        <v>0</v>
      </c>
      <c r="AA220" s="62">
        <f t="shared" si="72"/>
        <v>0</v>
      </c>
      <c r="AB220" s="62">
        <f t="shared" si="72"/>
        <v>27</v>
      </c>
      <c r="AC220" s="62">
        <f t="shared" si="72"/>
        <v>0</v>
      </c>
      <c r="AD220" s="62">
        <f t="shared" si="72"/>
        <v>0</v>
      </c>
      <c r="AE220" s="62">
        <f t="shared" si="72"/>
        <v>0</v>
      </c>
      <c r="AF220" s="62">
        <f t="shared" si="72"/>
        <v>0</v>
      </c>
      <c r="AG220" s="62">
        <f t="shared" si="72"/>
        <v>0</v>
      </c>
      <c r="AH220" s="62">
        <f t="shared" si="72"/>
        <v>0</v>
      </c>
      <c r="AI220" s="62">
        <f t="shared" si="72"/>
        <v>0</v>
      </c>
      <c r="AJ220" s="62">
        <f t="shared" si="72"/>
        <v>0</v>
      </c>
      <c r="AK220" s="62">
        <f t="shared" si="72"/>
        <v>0</v>
      </c>
      <c r="AL220" s="62">
        <f t="shared" si="72"/>
        <v>0</v>
      </c>
      <c r="AM220" s="62">
        <f t="shared" si="72"/>
        <v>0</v>
      </c>
      <c r="AN220" s="62">
        <f t="shared" si="72"/>
        <v>8</v>
      </c>
      <c r="AO220" s="62">
        <f t="shared" si="72"/>
        <v>0</v>
      </c>
      <c r="AP220" s="62">
        <f t="shared" si="72"/>
        <v>0</v>
      </c>
      <c r="AQ220" s="62">
        <f t="shared" si="72"/>
        <v>0</v>
      </c>
      <c r="AR220" s="62">
        <f t="shared" si="72"/>
        <v>0</v>
      </c>
      <c r="AS220" s="62">
        <f t="shared" si="72"/>
        <v>0.6</v>
      </c>
      <c r="AT220" s="62">
        <f t="shared" si="72"/>
        <v>0</v>
      </c>
      <c r="AU220" s="62">
        <f t="shared" si="72"/>
        <v>0</v>
      </c>
      <c r="AV220" s="62">
        <f t="shared" si="72"/>
        <v>0</v>
      </c>
      <c r="AW220" s="62">
        <f t="shared" si="72"/>
        <v>0</v>
      </c>
      <c r="AX220" s="62">
        <f t="shared" si="72"/>
        <v>0</v>
      </c>
      <c r="AY220" s="62">
        <f t="shared" si="72"/>
        <v>0</v>
      </c>
      <c r="AZ220" s="62">
        <f t="shared" si="72"/>
        <v>0</v>
      </c>
      <c r="BA220" s="62">
        <f t="shared" si="72"/>
        <v>0</v>
      </c>
      <c r="BB220" s="62">
        <f t="shared" si="72"/>
        <v>0</v>
      </c>
      <c r="BC220" s="62">
        <f t="shared" si="72"/>
        <v>0</v>
      </c>
      <c r="BD220" s="62">
        <f t="shared" si="72"/>
        <v>0</v>
      </c>
      <c r="BE220" s="62">
        <f t="shared" si="72"/>
        <v>0</v>
      </c>
      <c r="BF220" s="62">
        <f t="shared" si="72"/>
        <v>0</v>
      </c>
    </row>
    <row r="221" spans="1:59" x14ac:dyDescent="0.25">
      <c r="A221" s="38"/>
      <c r="B221" s="22"/>
      <c r="C221" s="86"/>
      <c r="D221" s="63"/>
      <c r="E221" s="41">
        <f>E$2*E220/1000</f>
        <v>2.25</v>
      </c>
      <c r="F221" s="41">
        <f t="shared" ref="F221:BF221" si="73">F$2*F220/1000</f>
        <v>0</v>
      </c>
      <c r="G221" s="41">
        <f t="shared" si="73"/>
        <v>0.7</v>
      </c>
      <c r="H221" s="41">
        <f t="shared" si="73"/>
        <v>0</v>
      </c>
      <c r="I221" s="41">
        <f t="shared" si="73"/>
        <v>0</v>
      </c>
      <c r="J221" s="41">
        <f t="shared" si="73"/>
        <v>0</v>
      </c>
      <c r="K221" s="41">
        <f t="shared" si="73"/>
        <v>1.35</v>
      </c>
      <c r="L221" s="41">
        <f t="shared" si="73"/>
        <v>0</v>
      </c>
      <c r="M221" s="41">
        <f t="shared" si="73"/>
        <v>1.1000000000000001</v>
      </c>
      <c r="N221" s="41">
        <f t="shared" si="73"/>
        <v>0</v>
      </c>
      <c r="O221" s="41">
        <f t="shared" si="73"/>
        <v>0</v>
      </c>
      <c r="P221" s="41">
        <f t="shared" si="73"/>
        <v>0.75</v>
      </c>
      <c r="Q221" s="41">
        <f t="shared" si="73"/>
        <v>11.22</v>
      </c>
      <c r="R221" s="41">
        <f t="shared" si="73"/>
        <v>0.44</v>
      </c>
      <c r="S221" s="41">
        <f t="shared" si="73"/>
        <v>1.6</v>
      </c>
      <c r="T221" s="41">
        <f t="shared" si="73"/>
        <v>0</v>
      </c>
      <c r="U221" s="41">
        <f t="shared" si="73"/>
        <v>0</v>
      </c>
      <c r="V221" s="41">
        <f t="shared" si="73"/>
        <v>0</v>
      </c>
      <c r="W221" s="41">
        <f t="shared" si="73"/>
        <v>0</v>
      </c>
      <c r="X221" s="41">
        <f t="shared" si="73"/>
        <v>0.44</v>
      </c>
      <c r="Y221" s="41">
        <f t="shared" si="73"/>
        <v>0</v>
      </c>
      <c r="Z221" s="41">
        <f t="shared" si="73"/>
        <v>0</v>
      </c>
      <c r="AA221" s="41">
        <f t="shared" si="73"/>
        <v>0</v>
      </c>
      <c r="AB221" s="41">
        <f t="shared" si="73"/>
        <v>1.89</v>
      </c>
      <c r="AC221" s="41">
        <f t="shared" si="73"/>
        <v>0</v>
      </c>
      <c r="AD221" s="41">
        <f t="shared" si="73"/>
        <v>0</v>
      </c>
      <c r="AE221" s="41">
        <f t="shared" si="73"/>
        <v>0</v>
      </c>
      <c r="AF221" s="41">
        <f t="shared" si="73"/>
        <v>0</v>
      </c>
      <c r="AG221" s="41">
        <f t="shared" si="73"/>
        <v>0</v>
      </c>
      <c r="AH221" s="41">
        <f t="shared" si="73"/>
        <v>0</v>
      </c>
      <c r="AI221" s="41">
        <f t="shared" si="73"/>
        <v>0</v>
      </c>
      <c r="AJ221" s="41">
        <f t="shared" si="73"/>
        <v>0</v>
      </c>
      <c r="AK221" s="41">
        <f t="shared" si="73"/>
        <v>0</v>
      </c>
      <c r="AL221" s="41">
        <f t="shared" si="73"/>
        <v>0</v>
      </c>
      <c r="AM221" s="41">
        <f t="shared" si="73"/>
        <v>0</v>
      </c>
      <c r="AN221" s="41">
        <f t="shared" si="73"/>
        <v>0.36</v>
      </c>
      <c r="AO221" s="41">
        <f t="shared" si="73"/>
        <v>0</v>
      </c>
      <c r="AP221" s="41">
        <f t="shared" si="73"/>
        <v>0</v>
      </c>
      <c r="AQ221" s="41">
        <f t="shared" si="73"/>
        <v>0</v>
      </c>
      <c r="AR221" s="41">
        <f t="shared" si="73"/>
        <v>0</v>
      </c>
      <c r="AS221" s="41">
        <f t="shared" si="73"/>
        <v>0.21</v>
      </c>
      <c r="AT221" s="41">
        <f t="shared" si="73"/>
        <v>0</v>
      </c>
      <c r="AU221" s="41">
        <f t="shared" si="73"/>
        <v>0</v>
      </c>
      <c r="AV221" s="41">
        <f t="shared" si="73"/>
        <v>0</v>
      </c>
      <c r="AW221" s="41">
        <f t="shared" si="73"/>
        <v>0</v>
      </c>
      <c r="AX221" s="41">
        <f t="shared" si="73"/>
        <v>0</v>
      </c>
      <c r="AY221" s="41">
        <f t="shared" si="73"/>
        <v>0</v>
      </c>
      <c r="AZ221" s="41">
        <f t="shared" si="73"/>
        <v>0</v>
      </c>
      <c r="BA221" s="41">
        <f t="shared" si="73"/>
        <v>0</v>
      </c>
      <c r="BB221" s="41">
        <f t="shared" si="73"/>
        <v>0</v>
      </c>
      <c r="BC221" s="41">
        <f t="shared" si="73"/>
        <v>0</v>
      </c>
      <c r="BD221" s="41">
        <f t="shared" si="73"/>
        <v>0</v>
      </c>
      <c r="BE221" s="41">
        <f t="shared" si="73"/>
        <v>0</v>
      </c>
      <c r="BF221" s="41">
        <f t="shared" si="73"/>
        <v>0</v>
      </c>
      <c r="BG221" s="95">
        <f>SUM(E221:BF221)</f>
        <v>22.310000000000006</v>
      </c>
    </row>
    <row r="222" spans="1:59" x14ac:dyDescent="0.25">
      <c r="A222" s="38"/>
      <c r="B222" s="22"/>
      <c r="C222" s="86"/>
      <c r="D222" s="63"/>
      <c r="E222" s="62">
        <f>SUM(E220,E207,E215)</f>
        <v>60</v>
      </c>
      <c r="F222" s="62">
        <f t="shared" ref="F222:BF222" si="74">SUM(F220,F207,F215)</f>
        <v>50</v>
      </c>
      <c r="G222" s="62">
        <f t="shared" si="74"/>
        <v>5</v>
      </c>
      <c r="H222" s="62">
        <f t="shared" si="74"/>
        <v>0</v>
      </c>
      <c r="I222" s="62">
        <f t="shared" si="74"/>
        <v>0</v>
      </c>
      <c r="J222" s="62">
        <f t="shared" si="74"/>
        <v>0</v>
      </c>
      <c r="K222" s="62">
        <f t="shared" si="74"/>
        <v>55</v>
      </c>
      <c r="L222" s="62">
        <f t="shared" si="74"/>
        <v>22.6</v>
      </c>
      <c r="M222" s="62">
        <f t="shared" si="74"/>
        <v>172</v>
      </c>
      <c r="N222" s="62">
        <f t="shared" si="74"/>
        <v>0</v>
      </c>
      <c r="O222" s="62">
        <f t="shared" si="74"/>
        <v>0</v>
      </c>
      <c r="P222" s="62">
        <f t="shared" si="74"/>
        <v>15</v>
      </c>
      <c r="Q222" s="62">
        <f t="shared" si="74"/>
        <v>66</v>
      </c>
      <c r="R222" s="62">
        <f t="shared" si="74"/>
        <v>7</v>
      </c>
      <c r="S222" s="62">
        <f t="shared" si="74"/>
        <v>8</v>
      </c>
      <c r="T222" s="62">
        <f t="shared" si="74"/>
        <v>0</v>
      </c>
      <c r="U222" s="62">
        <f t="shared" si="74"/>
        <v>40</v>
      </c>
      <c r="V222" s="62">
        <f t="shared" si="74"/>
        <v>56</v>
      </c>
      <c r="W222" s="62">
        <f t="shared" si="74"/>
        <v>19.5</v>
      </c>
      <c r="X222" s="62">
        <f t="shared" si="74"/>
        <v>41</v>
      </c>
      <c r="Y222" s="62">
        <f t="shared" si="74"/>
        <v>0</v>
      </c>
      <c r="Z222" s="62">
        <f t="shared" si="74"/>
        <v>0</v>
      </c>
      <c r="AA222" s="62">
        <f t="shared" si="74"/>
        <v>5.5</v>
      </c>
      <c r="AB222" s="62">
        <f t="shared" si="74"/>
        <v>54</v>
      </c>
      <c r="AC222" s="62">
        <f t="shared" si="74"/>
        <v>5.4</v>
      </c>
      <c r="AD222" s="62">
        <f t="shared" si="74"/>
        <v>0</v>
      </c>
      <c r="AE222" s="62">
        <f t="shared" si="74"/>
        <v>0.01</v>
      </c>
      <c r="AF222" s="62">
        <f t="shared" si="74"/>
        <v>4</v>
      </c>
      <c r="AG222" s="62">
        <f t="shared" si="74"/>
        <v>0</v>
      </c>
      <c r="AH222" s="62">
        <f t="shared" si="74"/>
        <v>0</v>
      </c>
      <c r="AI222" s="62">
        <f t="shared" si="74"/>
        <v>0</v>
      </c>
      <c r="AJ222" s="62">
        <f t="shared" si="74"/>
        <v>0</v>
      </c>
      <c r="AK222" s="62">
        <f t="shared" si="74"/>
        <v>0</v>
      </c>
      <c r="AL222" s="62">
        <f t="shared" si="74"/>
        <v>60</v>
      </c>
      <c r="AM222" s="62">
        <f t="shared" si="74"/>
        <v>0</v>
      </c>
      <c r="AN222" s="62">
        <f t="shared" si="74"/>
        <v>8</v>
      </c>
      <c r="AO222" s="62">
        <f t="shared" si="74"/>
        <v>0</v>
      </c>
      <c r="AP222" s="62">
        <f t="shared" si="74"/>
        <v>0</v>
      </c>
      <c r="AQ222" s="62">
        <f t="shared" si="74"/>
        <v>22.5</v>
      </c>
      <c r="AR222" s="62">
        <f t="shared" si="74"/>
        <v>0</v>
      </c>
      <c r="AS222" s="62">
        <f t="shared" si="74"/>
        <v>0.6</v>
      </c>
      <c r="AT222" s="62">
        <f t="shared" si="74"/>
        <v>0</v>
      </c>
      <c r="AU222" s="62">
        <f t="shared" si="74"/>
        <v>3</v>
      </c>
      <c r="AV222" s="62">
        <f t="shared" si="74"/>
        <v>180</v>
      </c>
      <c r="AW222" s="62">
        <f t="shared" si="74"/>
        <v>0</v>
      </c>
      <c r="AX222" s="62">
        <f t="shared" si="74"/>
        <v>0</v>
      </c>
      <c r="AY222" s="62">
        <f t="shared" si="74"/>
        <v>20</v>
      </c>
      <c r="AZ222" s="62">
        <f t="shared" si="74"/>
        <v>0</v>
      </c>
      <c r="BA222" s="62">
        <f t="shared" si="74"/>
        <v>0</v>
      </c>
      <c r="BB222" s="62">
        <f t="shared" si="74"/>
        <v>0</v>
      </c>
      <c r="BC222" s="62">
        <f t="shared" si="74"/>
        <v>0</v>
      </c>
      <c r="BD222" s="62">
        <f t="shared" si="74"/>
        <v>109.1</v>
      </c>
      <c r="BE222" s="62">
        <f t="shared" si="74"/>
        <v>0</v>
      </c>
      <c r="BF222" s="62">
        <f t="shared" si="74"/>
        <v>0</v>
      </c>
    </row>
    <row r="223" spans="1:59" x14ac:dyDescent="0.25">
      <c r="A223" s="38"/>
      <c r="B223" s="22"/>
      <c r="C223" s="86"/>
      <c r="D223" s="63"/>
      <c r="E223" s="41">
        <f>E$2*E222/1000</f>
        <v>4.5</v>
      </c>
      <c r="F223" s="41">
        <f t="shared" ref="F223:BF223" si="75">F$2*F222/1000</f>
        <v>2.35</v>
      </c>
      <c r="G223" s="41">
        <f t="shared" si="75"/>
        <v>0.7</v>
      </c>
      <c r="H223" s="41">
        <f t="shared" si="75"/>
        <v>0</v>
      </c>
      <c r="I223" s="41">
        <f t="shared" si="75"/>
        <v>0</v>
      </c>
      <c r="J223" s="41">
        <f t="shared" si="75"/>
        <v>0</v>
      </c>
      <c r="K223" s="41">
        <f t="shared" si="75"/>
        <v>14.85</v>
      </c>
      <c r="L223" s="41">
        <f t="shared" si="75"/>
        <v>13.56</v>
      </c>
      <c r="M223" s="41">
        <f t="shared" si="75"/>
        <v>8.6</v>
      </c>
      <c r="N223" s="41">
        <f t="shared" si="75"/>
        <v>0</v>
      </c>
      <c r="O223" s="41">
        <f t="shared" si="75"/>
        <v>0</v>
      </c>
      <c r="P223" s="41">
        <f t="shared" si="75"/>
        <v>2.25</v>
      </c>
      <c r="Q223" s="41">
        <f t="shared" si="75"/>
        <v>11.22</v>
      </c>
      <c r="R223" s="41">
        <f t="shared" si="75"/>
        <v>0.77</v>
      </c>
      <c r="S223" s="41">
        <f t="shared" si="75"/>
        <v>1.6</v>
      </c>
      <c r="T223" s="41">
        <f t="shared" si="75"/>
        <v>0</v>
      </c>
      <c r="U223" s="41">
        <f t="shared" si="75"/>
        <v>0.4</v>
      </c>
      <c r="V223" s="41">
        <f t="shared" si="75"/>
        <v>1.68</v>
      </c>
      <c r="W223" s="41">
        <f t="shared" si="75"/>
        <v>0.6825</v>
      </c>
      <c r="X223" s="41">
        <f t="shared" si="75"/>
        <v>0.82</v>
      </c>
      <c r="Y223" s="41">
        <f t="shared" si="75"/>
        <v>0</v>
      </c>
      <c r="Z223" s="41">
        <f t="shared" si="75"/>
        <v>0</v>
      </c>
      <c r="AA223" s="41">
        <f t="shared" si="75"/>
        <v>6.6000000000000003E-2</v>
      </c>
      <c r="AB223" s="41">
        <f t="shared" si="75"/>
        <v>3.78</v>
      </c>
      <c r="AC223" s="41">
        <f t="shared" si="75"/>
        <v>0.189</v>
      </c>
      <c r="AD223" s="41">
        <f t="shared" si="75"/>
        <v>0</v>
      </c>
      <c r="AE223" s="41">
        <f t="shared" si="75"/>
        <v>8.9999999999999993E-3</v>
      </c>
      <c r="AF223" s="41">
        <f t="shared" si="75"/>
        <v>0.44</v>
      </c>
      <c r="AG223" s="41">
        <f t="shared" si="75"/>
        <v>0</v>
      </c>
      <c r="AH223" s="41">
        <f t="shared" si="75"/>
        <v>0</v>
      </c>
      <c r="AI223" s="41">
        <f t="shared" si="75"/>
        <v>0</v>
      </c>
      <c r="AJ223" s="41">
        <f t="shared" si="75"/>
        <v>0</v>
      </c>
      <c r="AK223" s="41">
        <f t="shared" si="75"/>
        <v>0</v>
      </c>
      <c r="AL223" s="41">
        <f t="shared" si="75"/>
        <v>3.3</v>
      </c>
      <c r="AM223" s="41">
        <f t="shared" si="75"/>
        <v>0</v>
      </c>
      <c r="AN223" s="41">
        <f t="shared" si="75"/>
        <v>0.36</v>
      </c>
      <c r="AO223" s="41">
        <f t="shared" si="75"/>
        <v>0</v>
      </c>
      <c r="AP223" s="41">
        <f t="shared" si="75"/>
        <v>0</v>
      </c>
      <c r="AQ223" s="41">
        <f t="shared" si="75"/>
        <v>0.58499999999999996</v>
      </c>
      <c r="AR223" s="41">
        <f t="shared" si="75"/>
        <v>0</v>
      </c>
      <c r="AS223" s="41">
        <f t="shared" si="75"/>
        <v>0.21</v>
      </c>
      <c r="AT223" s="41">
        <f t="shared" si="75"/>
        <v>0</v>
      </c>
      <c r="AU223" s="41">
        <f t="shared" si="75"/>
        <v>0.96</v>
      </c>
      <c r="AV223" s="41">
        <f t="shared" si="75"/>
        <v>6.48</v>
      </c>
      <c r="AW223" s="41">
        <f t="shared" si="75"/>
        <v>0</v>
      </c>
      <c r="AX223" s="41">
        <f t="shared" si="75"/>
        <v>0</v>
      </c>
      <c r="AY223" s="41">
        <f t="shared" si="75"/>
        <v>2</v>
      </c>
      <c r="AZ223" s="41">
        <f t="shared" si="75"/>
        <v>0</v>
      </c>
      <c r="BA223" s="41">
        <f t="shared" si="75"/>
        <v>0</v>
      </c>
      <c r="BB223" s="41">
        <f t="shared" si="75"/>
        <v>0</v>
      </c>
      <c r="BC223" s="41">
        <f t="shared" si="75"/>
        <v>0</v>
      </c>
      <c r="BD223" s="41">
        <f t="shared" si="75"/>
        <v>19.638000000000002</v>
      </c>
      <c r="BE223" s="41">
        <f t="shared" si="75"/>
        <v>0</v>
      </c>
      <c r="BF223" s="41">
        <f t="shared" si="75"/>
        <v>0</v>
      </c>
      <c r="BG223" s="95">
        <f>SUM(E223:BF223)</f>
        <v>101.99949999999998</v>
      </c>
    </row>
    <row r="224" spans="1:59" s="12" customFormat="1" ht="13.8" thickBot="1" x14ac:dyDescent="0.3">
      <c r="A224" s="40" t="s">
        <v>95</v>
      </c>
      <c r="B224" s="39"/>
      <c r="C224" s="64"/>
      <c r="D224" s="64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</row>
    <row r="225" spans="1:59" ht="13.8" thickBot="1" x14ac:dyDescent="0.3">
      <c r="A225" s="186" t="s">
        <v>53</v>
      </c>
      <c r="B225" s="22"/>
      <c r="C225" s="65" t="s">
        <v>96</v>
      </c>
      <c r="D225" s="30">
        <v>5</v>
      </c>
      <c r="E225" s="41"/>
      <c r="F225" s="41"/>
      <c r="G225" s="41"/>
      <c r="H225" s="41"/>
      <c r="I225" s="41"/>
      <c r="J225" s="41"/>
      <c r="K225" s="41"/>
      <c r="L225" s="41">
        <v>10</v>
      </c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</row>
    <row r="226" spans="1:59" ht="13.8" thickBot="1" x14ac:dyDescent="0.3">
      <c r="A226" s="187"/>
      <c r="B226" s="22"/>
      <c r="C226" s="66" t="s">
        <v>49</v>
      </c>
      <c r="D226" s="30">
        <v>30</v>
      </c>
      <c r="E226" s="41">
        <v>30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</row>
    <row r="227" spans="1:59" ht="13.8" thickBot="1" x14ac:dyDescent="0.3">
      <c r="A227" s="187"/>
      <c r="B227" s="22"/>
      <c r="C227" s="66" t="s">
        <v>60</v>
      </c>
      <c r="D227" s="42">
        <v>10</v>
      </c>
      <c r="E227" s="41"/>
      <c r="F227" s="41"/>
      <c r="G227" s="41"/>
      <c r="H227" s="41"/>
      <c r="I227" s="41"/>
      <c r="J227" s="41">
        <v>10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</row>
    <row r="228" spans="1:59" x14ac:dyDescent="0.25">
      <c r="A228" s="187"/>
      <c r="B228" s="22"/>
      <c r="C228" s="29" t="s">
        <v>31</v>
      </c>
      <c r="D228" s="42">
        <v>180</v>
      </c>
      <c r="E228" s="41"/>
      <c r="F228" s="41"/>
      <c r="G228" s="41"/>
      <c r="H228" s="41"/>
      <c r="I228" s="41"/>
      <c r="J228" s="41"/>
      <c r="K228" s="41"/>
      <c r="L228" s="41">
        <v>3</v>
      </c>
      <c r="M228" s="41">
        <v>90</v>
      </c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>
        <v>0.5</v>
      </c>
      <c r="AB228" s="41">
        <v>4.5</v>
      </c>
      <c r="AC228" s="41"/>
      <c r="AD228" s="41"/>
      <c r="AE228" s="41"/>
      <c r="AF228" s="41"/>
      <c r="AG228" s="41"/>
      <c r="AH228" s="41"/>
      <c r="AI228" s="41"/>
      <c r="AJ228" s="41">
        <v>27</v>
      </c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</row>
    <row r="229" spans="1:59" ht="13.8" thickBot="1" x14ac:dyDescent="0.3">
      <c r="A229" s="187"/>
      <c r="B229" s="13"/>
      <c r="C229" s="66" t="s">
        <v>48</v>
      </c>
      <c r="D229" s="43">
        <v>180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>
        <v>10</v>
      </c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>
        <v>0.6</v>
      </c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</row>
    <row r="230" spans="1:59" x14ac:dyDescent="0.25">
      <c r="A230" s="187"/>
      <c r="B230" s="4"/>
      <c r="C230" s="30"/>
      <c r="D230" s="44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</row>
    <row r="231" spans="1:59" x14ac:dyDescent="0.25">
      <c r="A231" s="16"/>
      <c r="B231" s="4"/>
      <c r="C231" s="29"/>
      <c r="D231" s="46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</row>
    <row r="232" spans="1:59" x14ac:dyDescent="0.25">
      <c r="A232" s="24" t="s">
        <v>33</v>
      </c>
      <c r="B232" s="22"/>
      <c r="C232" s="67" t="s">
        <v>178</v>
      </c>
      <c r="D232" s="55">
        <v>180</v>
      </c>
      <c r="E232" s="41"/>
      <c r="F232" s="41"/>
      <c r="G232" s="41"/>
      <c r="H232" s="41"/>
      <c r="I232" s="41"/>
      <c r="J232" s="41"/>
      <c r="K232" s="41"/>
      <c r="L232" s="41"/>
      <c r="M232" s="41">
        <v>180</v>
      </c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</row>
    <row r="233" spans="1:59" x14ac:dyDescent="0.25">
      <c r="A233" s="24"/>
      <c r="B233" s="22"/>
      <c r="C233" s="29"/>
      <c r="D233" s="46"/>
      <c r="E233" s="41">
        <f>SUM(E225:E232)</f>
        <v>30</v>
      </c>
      <c r="F233" s="41">
        <f t="shared" ref="F233:BF233" si="76">SUM(F225:F232)</f>
        <v>0</v>
      </c>
      <c r="G233" s="41">
        <f t="shared" si="76"/>
        <v>0</v>
      </c>
      <c r="H233" s="41">
        <f t="shared" si="76"/>
        <v>0</v>
      </c>
      <c r="I233" s="41">
        <f t="shared" si="76"/>
        <v>0</v>
      </c>
      <c r="J233" s="41">
        <f t="shared" si="76"/>
        <v>10</v>
      </c>
      <c r="K233" s="41">
        <f t="shared" si="76"/>
        <v>0</v>
      </c>
      <c r="L233" s="41">
        <f t="shared" si="76"/>
        <v>13</v>
      </c>
      <c r="M233" s="41">
        <f t="shared" si="76"/>
        <v>270</v>
      </c>
      <c r="N233" s="41">
        <f t="shared" si="76"/>
        <v>0</v>
      </c>
      <c r="O233" s="41">
        <f t="shared" si="76"/>
        <v>0</v>
      </c>
      <c r="P233" s="41">
        <f t="shared" si="76"/>
        <v>0</v>
      </c>
      <c r="Q233" s="41">
        <f t="shared" si="76"/>
        <v>0</v>
      </c>
      <c r="R233" s="41">
        <f t="shared" si="76"/>
        <v>0</v>
      </c>
      <c r="S233" s="41">
        <f t="shared" si="76"/>
        <v>0</v>
      </c>
      <c r="T233" s="41">
        <f t="shared" si="76"/>
        <v>0</v>
      </c>
      <c r="U233" s="41">
        <f t="shared" si="76"/>
        <v>0</v>
      </c>
      <c r="V233" s="41">
        <f t="shared" si="76"/>
        <v>0</v>
      </c>
      <c r="W233" s="41">
        <f t="shared" si="76"/>
        <v>0</v>
      </c>
      <c r="X233" s="41">
        <f t="shared" si="76"/>
        <v>0</v>
      </c>
      <c r="Y233" s="41">
        <f t="shared" si="76"/>
        <v>0</v>
      </c>
      <c r="Z233" s="41">
        <f t="shared" si="76"/>
        <v>0</v>
      </c>
      <c r="AA233" s="41">
        <f t="shared" si="76"/>
        <v>0.5</v>
      </c>
      <c r="AB233" s="41">
        <f t="shared" si="76"/>
        <v>14.5</v>
      </c>
      <c r="AC233" s="41">
        <f t="shared" si="76"/>
        <v>0</v>
      </c>
      <c r="AD233" s="41">
        <f t="shared" si="76"/>
        <v>0</v>
      </c>
      <c r="AE233" s="41">
        <f t="shared" si="76"/>
        <v>0</v>
      </c>
      <c r="AF233" s="41">
        <f t="shared" si="76"/>
        <v>0</v>
      </c>
      <c r="AG233" s="41">
        <f t="shared" si="76"/>
        <v>0</v>
      </c>
      <c r="AH233" s="41">
        <f t="shared" si="76"/>
        <v>0</v>
      </c>
      <c r="AI233" s="41">
        <f t="shared" si="76"/>
        <v>0</v>
      </c>
      <c r="AJ233" s="41">
        <f t="shared" si="76"/>
        <v>27</v>
      </c>
      <c r="AK233" s="41">
        <f t="shared" si="76"/>
        <v>0</v>
      </c>
      <c r="AL233" s="41">
        <f t="shared" si="76"/>
        <v>0</v>
      </c>
      <c r="AM233" s="41">
        <f t="shared" si="76"/>
        <v>0</v>
      </c>
      <c r="AN233" s="41">
        <f t="shared" si="76"/>
        <v>0</v>
      </c>
      <c r="AO233" s="41">
        <f t="shared" si="76"/>
        <v>0</v>
      </c>
      <c r="AP233" s="41">
        <f t="shared" si="76"/>
        <v>0</v>
      </c>
      <c r="AQ233" s="41">
        <f t="shared" si="76"/>
        <v>0</v>
      </c>
      <c r="AR233" s="41">
        <f t="shared" si="76"/>
        <v>0</v>
      </c>
      <c r="AS233" s="41">
        <f t="shared" si="76"/>
        <v>0.6</v>
      </c>
      <c r="AT233" s="41">
        <f t="shared" si="76"/>
        <v>0</v>
      </c>
      <c r="AU233" s="41">
        <f t="shared" si="76"/>
        <v>0</v>
      </c>
      <c r="AV233" s="41">
        <f t="shared" si="76"/>
        <v>0</v>
      </c>
      <c r="AW233" s="41">
        <f t="shared" si="76"/>
        <v>0</v>
      </c>
      <c r="AX233" s="41">
        <f t="shared" si="76"/>
        <v>0</v>
      </c>
      <c r="AY233" s="41">
        <f t="shared" si="76"/>
        <v>0</v>
      </c>
      <c r="AZ233" s="41">
        <f t="shared" si="76"/>
        <v>0</v>
      </c>
      <c r="BA233" s="41">
        <f t="shared" si="76"/>
        <v>0</v>
      </c>
      <c r="BB233" s="41">
        <f t="shared" si="76"/>
        <v>0</v>
      </c>
      <c r="BC233" s="41">
        <f t="shared" si="76"/>
        <v>0</v>
      </c>
      <c r="BD233" s="41">
        <f t="shared" si="76"/>
        <v>0</v>
      </c>
      <c r="BE233" s="41">
        <f t="shared" si="76"/>
        <v>0</v>
      </c>
      <c r="BF233" s="41">
        <f t="shared" si="76"/>
        <v>0</v>
      </c>
    </row>
    <row r="234" spans="1:59" ht="13.8" thickBot="1" x14ac:dyDescent="0.3">
      <c r="A234" s="16"/>
      <c r="B234" s="6"/>
      <c r="C234" s="29"/>
      <c r="D234" s="46"/>
      <c r="E234" s="41">
        <f>E$2*E233/1000</f>
        <v>2.25</v>
      </c>
      <c r="F234" s="41">
        <f t="shared" ref="F234:BF234" si="77">F$2*F233/1000</f>
        <v>0</v>
      </c>
      <c r="G234" s="41">
        <f t="shared" si="77"/>
        <v>0</v>
      </c>
      <c r="H234" s="41">
        <f t="shared" si="77"/>
        <v>0</v>
      </c>
      <c r="I234" s="41">
        <f t="shared" si="77"/>
        <v>0</v>
      </c>
      <c r="J234" s="41">
        <f t="shared" si="77"/>
        <v>3.9</v>
      </c>
      <c r="K234" s="41">
        <f t="shared" si="77"/>
        <v>0</v>
      </c>
      <c r="L234" s="41">
        <f t="shared" si="77"/>
        <v>7.8</v>
      </c>
      <c r="M234" s="41">
        <f t="shared" si="77"/>
        <v>13.5</v>
      </c>
      <c r="N234" s="41">
        <f t="shared" si="77"/>
        <v>0</v>
      </c>
      <c r="O234" s="41">
        <f t="shared" si="77"/>
        <v>0</v>
      </c>
      <c r="P234" s="41">
        <f t="shared" si="77"/>
        <v>0</v>
      </c>
      <c r="Q234" s="41">
        <f t="shared" si="77"/>
        <v>0</v>
      </c>
      <c r="R234" s="41">
        <f t="shared" si="77"/>
        <v>0</v>
      </c>
      <c r="S234" s="41">
        <f t="shared" si="77"/>
        <v>0</v>
      </c>
      <c r="T234" s="41">
        <f t="shared" si="77"/>
        <v>0</v>
      </c>
      <c r="U234" s="41">
        <f t="shared" si="77"/>
        <v>0</v>
      </c>
      <c r="V234" s="41">
        <f t="shared" si="77"/>
        <v>0</v>
      </c>
      <c r="W234" s="41">
        <f t="shared" si="77"/>
        <v>0</v>
      </c>
      <c r="X234" s="41">
        <f t="shared" si="77"/>
        <v>0</v>
      </c>
      <c r="Y234" s="41">
        <f t="shared" si="77"/>
        <v>0</v>
      </c>
      <c r="Z234" s="41">
        <f t="shared" si="77"/>
        <v>0</v>
      </c>
      <c r="AA234" s="41">
        <f t="shared" si="77"/>
        <v>6.0000000000000001E-3</v>
      </c>
      <c r="AB234" s="41">
        <f t="shared" si="77"/>
        <v>1.0149999999999999</v>
      </c>
      <c r="AC234" s="41">
        <f t="shared" si="77"/>
        <v>0</v>
      </c>
      <c r="AD234" s="41">
        <f t="shared" si="77"/>
        <v>0</v>
      </c>
      <c r="AE234" s="41">
        <f t="shared" si="77"/>
        <v>0</v>
      </c>
      <c r="AF234" s="41">
        <f t="shared" si="77"/>
        <v>0</v>
      </c>
      <c r="AG234" s="41">
        <f t="shared" si="77"/>
        <v>0</v>
      </c>
      <c r="AH234" s="41">
        <f t="shared" si="77"/>
        <v>0</v>
      </c>
      <c r="AI234" s="41">
        <f t="shared" si="77"/>
        <v>0</v>
      </c>
      <c r="AJ234" s="41">
        <f t="shared" si="77"/>
        <v>0.91800000000000004</v>
      </c>
      <c r="AK234" s="41">
        <f t="shared" si="77"/>
        <v>0</v>
      </c>
      <c r="AL234" s="41">
        <f t="shared" si="77"/>
        <v>0</v>
      </c>
      <c r="AM234" s="41">
        <f t="shared" si="77"/>
        <v>0</v>
      </c>
      <c r="AN234" s="41">
        <f t="shared" si="77"/>
        <v>0</v>
      </c>
      <c r="AO234" s="41">
        <f t="shared" si="77"/>
        <v>0</v>
      </c>
      <c r="AP234" s="41">
        <f t="shared" si="77"/>
        <v>0</v>
      </c>
      <c r="AQ234" s="41">
        <f t="shared" si="77"/>
        <v>0</v>
      </c>
      <c r="AR234" s="41">
        <f t="shared" si="77"/>
        <v>0</v>
      </c>
      <c r="AS234" s="41">
        <f t="shared" si="77"/>
        <v>0.21</v>
      </c>
      <c r="AT234" s="41">
        <f t="shared" si="77"/>
        <v>0</v>
      </c>
      <c r="AU234" s="41">
        <f t="shared" si="77"/>
        <v>0</v>
      </c>
      <c r="AV234" s="41">
        <f t="shared" si="77"/>
        <v>0</v>
      </c>
      <c r="AW234" s="41">
        <f t="shared" si="77"/>
        <v>0</v>
      </c>
      <c r="AX234" s="41">
        <f t="shared" si="77"/>
        <v>0</v>
      </c>
      <c r="AY234" s="41">
        <f t="shared" si="77"/>
        <v>0</v>
      </c>
      <c r="AZ234" s="41">
        <f t="shared" si="77"/>
        <v>0</v>
      </c>
      <c r="BA234" s="41">
        <f t="shared" si="77"/>
        <v>0</v>
      </c>
      <c r="BB234" s="41">
        <f t="shared" si="77"/>
        <v>0</v>
      </c>
      <c r="BC234" s="41">
        <f t="shared" si="77"/>
        <v>0</v>
      </c>
      <c r="BD234" s="41">
        <f t="shared" si="77"/>
        <v>0</v>
      </c>
      <c r="BE234" s="41">
        <f t="shared" si="77"/>
        <v>0</v>
      </c>
      <c r="BF234" s="41">
        <f t="shared" si="77"/>
        <v>0</v>
      </c>
      <c r="BG234" s="95">
        <f>SUM(E234:BF234)</f>
        <v>29.599</v>
      </c>
    </row>
    <row r="235" spans="1:59" ht="27" thickBot="1" x14ac:dyDescent="0.3">
      <c r="A235" s="177" t="s">
        <v>34</v>
      </c>
      <c r="B235" s="22"/>
      <c r="C235" s="65" t="s">
        <v>97</v>
      </c>
      <c r="D235" s="43">
        <v>200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>
        <v>10</v>
      </c>
      <c r="Q235" s="41"/>
      <c r="R235" s="41">
        <v>4</v>
      </c>
      <c r="S235" s="41"/>
      <c r="T235" s="41"/>
      <c r="U235" s="41">
        <v>88</v>
      </c>
      <c r="V235" s="41">
        <v>50</v>
      </c>
      <c r="W235" s="41">
        <v>10</v>
      </c>
      <c r="X235" s="41">
        <v>24</v>
      </c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</row>
    <row r="236" spans="1:59" ht="13.8" thickBot="1" x14ac:dyDescent="0.3">
      <c r="A236" s="178"/>
      <c r="B236" s="22"/>
      <c r="C236" s="66" t="s">
        <v>134</v>
      </c>
      <c r="D236" s="56">
        <v>70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>
        <v>3.8</v>
      </c>
      <c r="S236" s="41"/>
      <c r="T236" s="41"/>
      <c r="U236" s="41"/>
      <c r="V236" s="41"/>
      <c r="W236" s="41">
        <v>8.1999999999999993</v>
      </c>
      <c r="X236" s="41"/>
      <c r="Y236" s="41"/>
      <c r="Z236" s="41"/>
      <c r="AA236" s="41">
        <v>1</v>
      </c>
      <c r="AB236" s="41"/>
      <c r="AC236" s="41">
        <v>2.2000000000000002</v>
      </c>
      <c r="AD236" s="41"/>
      <c r="AE236" s="41"/>
      <c r="AF236" s="41">
        <v>6</v>
      </c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>
        <v>65</v>
      </c>
      <c r="BB236" s="41"/>
      <c r="BC236" s="41"/>
      <c r="BD236" s="41"/>
      <c r="BE236" s="41"/>
      <c r="BF236" s="41"/>
    </row>
    <row r="237" spans="1:59" ht="13.8" thickBot="1" x14ac:dyDescent="0.3">
      <c r="A237" s="178"/>
      <c r="B237" s="22"/>
      <c r="C237" s="66" t="s">
        <v>1</v>
      </c>
      <c r="D237" s="43">
        <v>130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>
        <v>5</v>
      </c>
      <c r="S237" s="41"/>
      <c r="T237" s="41"/>
      <c r="U237" s="41"/>
      <c r="V237" s="41"/>
      <c r="W237" s="41"/>
      <c r="X237" s="41"/>
      <c r="Y237" s="41"/>
      <c r="Z237" s="41"/>
      <c r="AA237" s="41">
        <v>2</v>
      </c>
      <c r="AB237" s="41"/>
      <c r="AC237" s="41"/>
      <c r="AD237" s="41"/>
      <c r="AE237" s="41"/>
      <c r="AF237" s="41"/>
      <c r="AG237" s="41"/>
      <c r="AH237" s="41">
        <v>35</v>
      </c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</row>
    <row r="238" spans="1:59" ht="13.8" thickBot="1" x14ac:dyDescent="0.3">
      <c r="A238" s="178"/>
      <c r="B238" s="22"/>
      <c r="C238" s="66" t="s">
        <v>66</v>
      </c>
      <c r="D238" s="42">
        <v>180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>
        <v>6</v>
      </c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>
        <v>24</v>
      </c>
      <c r="AY238" s="41"/>
      <c r="AZ238" s="41"/>
      <c r="BA238" s="41"/>
      <c r="BB238" s="41"/>
      <c r="BC238" s="41"/>
      <c r="BD238" s="41"/>
      <c r="BE238" s="41"/>
      <c r="BF238" s="41"/>
    </row>
    <row r="239" spans="1:59" ht="13.8" thickBot="1" x14ac:dyDescent="0.3">
      <c r="A239" s="179"/>
      <c r="B239" s="22"/>
      <c r="C239" s="66" t="s">
        <v>57</v>
      </c>
      <c r="D239" s="51" t="s">
        <v>98</v>
      </c>
      <c r="E239" s="41"/>
      <c r="F239" s="41">
        <v>50</v>
      </c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</row>
    <row r="240" spans="1:59" x14ac:dyDescent="0.25">
      <c r="A240" s="16"/>
      <c r="B240" s="4"/>
      <c r="C240" s="29"/>
      <c r="D240" s="44"/>
      <c r="E240" s="41">
        <f>SUM(E235:E239)</f>
        <v>0</v>
      </c>
      <c r="F240" s="41">
        <f t="shared" ref="F240:BF240" si="78">SUM(F235:F239)</f>
        <v>50</v>
      </c>
      <c r="G240" s="41">
        <f t="shared" si="78"/>
        <v>0</v>
      </c>
      <c r="H240" s="41">
        <f t="shared" si="78"/>
        <v>0</v>
      </c>
      <c r="I240" s="41">
        <f t="shared" si="78"/>
        <v>0</v>
      </c>
      <c r="J240" s="41">
        <f t="shared" si="78"/>
        <v>0</v>
      </c>
      <c r="K240" s="41">
        <f t="shared" si="78"/>
        <v>0</v>
      </c>
      <c r="L240" s="41">
        <f t="shared" si="78"/>
        <v>0</v>
      </c>
      <c r="M240" s="41">
        <f t="shared" si="78"/>
        <v>0</v>
      </c>
      <c r="N240" s="41">
        <f t="shared" si="78"/>
        <v>0</v>
      </c>
      <c r="O240" s="41">
        <f t="shared" si="78"/>
        <v>0</v>
      </c>
      <c r="P240" s="41">
        <f t="shared" si="78"/>
        <v>10</v>
      </c>
      <c r="Q240" s="41">
        <f t="shared" si="78"/>
        <v>0</v>
      </c>
      <c r="R240" s="41">
        <f t="shared" si="78"/>
        <v>12.8</v>
      </c>
      <c r="S240" s="41">
        <f t="shared" si="78"/>
        <v>0</v>
      </c>
      <c r="T240" s="41">
        <f t="shared" si="78"/>
        <v>0</v>
      </c>
      <c r="U240" s="41">
        <f t="shared" si="78"/>
        <v>88</v>
      </c>
      <c r="V240" s="41">
        <f t="shared" si="78"/>
        <v>50</v>
      </c>
      <c r="W240" s="41">
        <f t="shared" si="78"/>
        <v>18.2</v>
      </c>
      <c r="X240" s="41">
        <f t="shared" si="78"/>
        <v>24</v>
      </c>
      <c r="Y240" s="41">
        <f t="shared" si="78"/>
        <v>0</v>
      </c>
      <c r="Z240" s="41">
        <f t="shared" si="78"/>
        <v>0</v>
      </c>
      <c r="AA240" s="41">
        <f t="shared" si="78"/>
        <v>3</v>
      </c>
      <c r="AB240" s="41">
        <f t="shared" si="78"/>
        <v>6</v>
      </c>
      <c r="AC240" s="41">
        <f t="shared" si="78"/>
        <v>2.2000000000000002</v>
      </c>
      <c r="AD240" s="41">
        <f t="shared" si="78"/>
        <v>0</v>
      </c>
      <c r="AE240" s="41">
        <f t="shared" si="78"/>
        <v>0</v>
      </c>
      <c r="AF240" s="41">
        <f t="shared" si="78"/>
        <v>6</v>
      </c>
      <c r="AG240" s="41">
        <f t="shared" si="78"/>
        <v>0</v>
      </c>
      <c r="AH240" s="41">
        <f t="shared" si="78"/>
        <v>35</v>
      </c>
      <c r="AI240" s="41">
        <f t="shared" si="78"/>
        <v>0</v>
      </c>
      <c r="AJ240" s="41">
        <f t="shared" si="78"/>
        <v>0</v>
      </c>
      <c r="AK240" s="41">
        <f t="shared" si="78"/>
        <v>0</v>
      </c>
      <c r="AL240" s="41">
        <f t="shared" si="78"/>
        <v>0</v>
      </c>
      <c r="AM240" s="41">
        <f t="shared" si="78"/>
        <v>0</v>
      </c>
      <c r="AN240" s="41">
        <f t="shared" si="78"/>
        <v>0</v>
      </c>
      <c r="AO240" s="41">
        <f t="shared" si="78"/>
        <v>0</v>
      </c>
      <c r="AP240" s="41">
        <f t="shared" si="78"/>
        <v>0</v>
      </c>
      <c r="AQ240" s="41">
        <f t="shared" si="78"/>
        <v>0</v>
      </c>
      <c r="AR240" s="41">
        <f t="shared" si="78"/>
        <v>0</v>
      </c>
      <c r="AS240" s="41">
        <f t="shared" si="78"/>
        <v>0</v>
      </c>
      <c r="AT240" s="41">
        <f t="shared" si="78"/>
        <v>0</v>
      </c>
      <c r="AU240" s="41">
        <f t="shared" si="78"/>
        <v>0</v>
      </c>
      <c r="AV240" s="41">
        <f t="shared" si="78"/>
        <v>0</v>
      </c>
      <c r="AW240" s="41">
        <f t="shared" si="78"/>
        <v>0</v>
      </c>
      <c r="AX240" s="41">
        <f t="shared" si="78"/>
        <v>24</v>
      </c>
      <c r="AY240" s="41">
        <f t="shared" si="78"/>
        <v>0</v>
      </c>
      <c r="AZ240" s="41">
        <f t="shared" si="78"/>
        <v>0</v>
      </c>
      <c r="BA240" s="41">
        <f t="shared" si="78"/>
        <v>65</v>
      </c>
      <c r="BB240" s="41">
        <f t="shared" si="78"/>
        <v>0</v>
      </c>
      <c r="BC240" s="41">
        <f t="shared" si="78"/>
        <v>0</v>
      </c>
      <c r="BD240" s="41">
        <f t="shared" si="78"/>
        <v>0</v>
      </c>
      <c r="BE240" s="41">
        <f t="shared" si="78"/>
        <v>0</v>
      </c>
      <c r="BF240" s="41">
        <f t="shared" si="78"/>
        <v>0</v>
      </c>
    </row>
    <row r="241" spans="1:59" ht="13.8" thickBot="1" x14ac:dyDescent="0.3">
      <c r="C241" s="34"/>
      <c r="D241" s="34"/>
      <c r="E241" s="41">
        <f>E$2*E240/1000</f>
        <v>0</v>
      </c>
      <c r="F241" s="41">
        <f t="shared" ref="F241:BF241" si="79">F$2*F240/1000</f>
        <v>2.35</v>
      </c>
      <c r="G241" s="41">
        <f t="shared" si="79"/>
        <v>0</v>
      </c>
      <c r="H241" s="41">
        <f t="shared" si="79"/>
        <v>0</v>
      </c>
      <c r="I241" s="41">
        <f t="shared" si="79"/>
        <v>0</v>
      </c>
      <c r="J241" s="41">
        <f t="shared" si="79"/>
        <v>0</v>
      </c>
      <c r="K241" s="41">
        <f t="shared" si="79"/>
        <v>0</v>
      </c>
      <c r="L241" s="41">
        <f t="shared" si="79"/>
        <v>0</v>
      </c>
      <c r="M241" s="41">
        <f t="shared" si="79"/>
        <v>0</v>
      </c>
      <c r="N241" s="41">
        <f t="shared" si="79"/>
        <v>0</v>
      </c>
      <c r="O241" s="41">
        <f t="shared" si="79"/>
        <v>0</v>
      </c>
      <c r="P241" s="41">
        <f t="shared" si="79"/>
        <v>1.5</v>
      </c>
      <c r="Q241" s="41">
        <f t="shared" si="79"/>
        <v>0</v>
      </c>
      <c r="R241" s="41">
        <f t="shared" si="79"/>
        <v>1.4079999999999999</v>
      </c>
      <c r="S241" s="41">
        <f t="shared" si="79"/>
        <v>0</v>
      </c>
      <c r="T241" s="41">
        <f t="shared" si="79"/>
        <v>0</v>
      </c>
      <c r="U241" s="41">
        <f t="shared" si="79"/>
        <v>0.88</v>
      </c>
      <c r="V241" s="41">
        <f t="shared" si="79"/>
        <v>1.5</v>
      </c>
      <c r="W241" s="41">
        <f t="shared" si="79"/>
        <v>0.63700000000000001</v>
      </c>
      <c r="X241" s="41">
        <f t="shared" si="79"/>
        <v>0.48</v>
      </c>
      <c r="Y241" s="41">
        <f t="shared" si="79"/>
        <v>0</v>
      </c>
      <c r="Z241" s="41">
        <f t="shared" si="79"/>
        <v>0</v>
      </c>
      <c r="AA241" s="41">
        <f t="shared" si="79"/>
        <v>3.5999999999999997E-2</v>
      </c>
      <c r="AB241" s="41">
        <f t="shared" si="79"/>
        <v>0.42</v>
      </c>
      <c r="AC241" s="41">
        <f t="shared" si="79"/>
        <v>7.6999999999999999E-2</v>
      </c>
      <c r="AD241" s="41">
        <f t="shared" si="79"/>
        <v>0</v>
      </c>
      <c r="AE241" s="41">
        <f t="shared" si="79"/>
        <v>0</v>
      </c>
      <c r="AF241" s="41">
        <f t="shared" si="79"/>
        <v>0.66</v>
      </c>
      <c r="AG241" s="41">
        <f t="shared" si="79"/>
        <v>0</v>
      </c>
      <c r="AH241" s="41">
        <f t="shared" si="79"/>
        <v>1.33</v>
      </c>
      <c r="AI241" s="41">
        <f t="shared" si="79"/>
        <v>0</v>
      </c>
      <c r="AJ241" s="41">
        <f t="shared" si="79"/>
        <v>0</v>
      </c>
      <c r="AK241" s="41">
        <f t="shared" si="79"/>
        <v>0</v>
      </c>
      <c r="AL241" s="41">
        <f t="shared" si="79"/>
        <v>0</v>
      </c>
      <c r="AM241" s="41">
        <f t="shared" si="79"/>
        <v>0</v>
      </c>
      <c r="AN241" s="41">
        <f t="shared" si="79"/>
        <v>0</v>
      </c>
      <c r="AO241" s="41">
        <f t="shared" si="79"/>
        <v>0</v>
      </c>
      <c r="AP241" s="41">
        <f t="shared" si="79"/>
        <v>0</v>
      </c>
      <c r="AQ241" s="41">
        <f t="shared" si="79"/>
        <v>0</v>
      </c>
      <c r="AR241" s="41">
        <f t="shared" si="79"/>
        <v>0</v>
      </c>
      <c r="AS241" s="41">
        <f t="shared" si="79"/>
        <v>0</v>
      </c>
      <c r="AT241" s="41">
        <f t="shared" si="79"/>
        <v>0</v>
      </c>
      <c r="AU241" s="41">
        <f t="shared" si="79"/>
        <v>0</v>
      </c>
      <c r="AV241" s="41">
        <f t="shared" si="79"/>
        <v>0</v>
      </c>
      <c r="AW241" s="41">
        <f t="shared" si="79"/>
        <v>0</v>
      </c>
      <c r="AX241" s="41">
        <f t="shared" si="79"/>
        <v>2.4</v>
      </c>
      <c r="AY241" s="41">
        <f t="shared" si="79"/>
        <v>0</v>
      </c>
      <c r="AZ241" s="41">
        <f t="shared" si="79"/>
        <v>0</v>
      </c>
      <c r="BA241" s="41">
        <f t="shared" si="79"/>
        <v>18.2</v>
      </c>
      <c r="BB241" s="41">
        <f t="shared" si="79"/>
        <v>0</v>
      </c>
      <c r="BC241" s="41">
        <f t="shared" si="79"/>
        <v>0</v>
      </c>
      <c r="BD241" s="41">
        <f t="shared" si="79"/>
        <v>0</v>
      </c>
      <c r="BE241" s="41">
        <f t="shared" si="79"/>
        <v>0</v>
      </c>
      <c r="BF241" s="41">
        <f t="shared" si="79"/>
        <v>0</v>
      </c>
      <c r="BG241" s="95">
        <f>SUM(E241:BF241)</f>
        <v>31.878</v>
      </c>
    </row>
    <row r="242" spans="1:59" ht="27" thickBot="1" x14ac:dyDescent="0.3">
      <c r="A242" s="180" t="s">
        <v>38</v>
      </c>
      <c r="B242" s="71"/>
      <c r="C242" s="65" t="s">
        <v>99</v>
      </c>
      <c r="D242" s="49">
        <v>180</v>
      </c>
      <c r="E242" s="41"/>
      <c r="F242" s="41"/>
      <c r="G242" s="41"/>
      <c r="H242" s="41"/>
      <c r="I242" s="41"/>
      <c r="J242" s="41"/>
      <c r="K242" s="41"/>
      <c r="L242" s="41">
        <v>3</v>
      </c>
      <c r="M242" s="41">
        <v>90</v>
      </c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>
        <v>0.5</v>
      </c>
      <c r="AB242" s="41">
        <v>4.5</v>
      </c>
      <c r="AC242" s="41"/>
      <c r="AD242" s="41"/>
      <c r="AE242" s="41"/>
      <c r="AF242" s="41"/>
      <c r="AG242" s="41"/>
      <c r="AH242" s="41"/>
      <c r="AI242" s="41"/>
      <c r="AJ242" s="41"/>
      <c r="AK242" s="41"/>
      <c r="AL242" s="41">
        <v>27</v>
      </c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</row>
    <row r="243" spans="1:59" ht="13.8" thickBot="1" x14ac:dyDescent="0.3">
      <c r="A243" s="181"/>
      <c r="B243" s="13"/>
      <c r="C243" s="66" t="s">
        <v>48</v>
      </c>
      <c r="D243" s="43">
        <v>180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>
        <v>10</v>
      </c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>
        <v>0.6</v>
      </c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</row>
    <row r="244" spans="1:59" ht="13.8" thickBot="1" x14ac:dyDescent="0.3">
      <c r="A244" s="182"/>
      <c r="B244" s="22"/>
      <c r="C244" s="66" t="s">
        <v>100</v>
      </c>
      <c r="D244" s="30">
        <v>50</v>
      </c>
      <c r="E244" s="41"/>
      <c r="F244" s="41"/>
      <c r="G244" s="41"/>
      <c r="H244" s="41"/>
      <c r="I244" s="41"/>
      <c r="J244" s="41"/>
      <c r="K244" s="41">
        <v>5</v>
      </c>
      <c r="L244" s="41">
        <v>1.4</v>
      </c>
      <c r="M244" s="41"/>
      <c r="N244" s="41"/>
      <c r="O244" s="41">
        <v>7</v>
      </c>
      <c r="P244" s="41">
        <v>12.9</v>
      </c>
      <c r="Q244" s="41"/>
      <c r="R244" s="41">
        <v>0.9</v>
      </c>
      <c r="S244" s="41"/>
      <c r="T244" s="41"/>
      <c r="U244" s="41"/>
      <c r="V244" s="41"/>
      <c r="W244" s="41"/>
      <c r="X244" s="41"/>
      <c r="Y244" s="41"/>
      <c r="Z244" s="41"/>
      <c r="AA244" s="41"/>
      <c r="AB244" s="41">
        <v>2.9</v>
      </c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>
        <v>14.6</v>
      </c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</row>
    <row r="245" spans="1:59" x14ac:dyDescent="0.25">
      <c r="A245" s="14"/>
      <c r="B245" s="22"/>
      <c r="C245" s="86"/>
      <c r="D245" s="30"/>
      <c r="E245" s="41">
        <f>SUM(E242:E244)</f>
        <v>0</v>
      </c>
      <c r="F245" s="41">
        <f t="shared" ref="F245:BF245" si="80">SUM(F242:F244)</f>
        <v>0</v>
      </c>
      <c r="G245" s="41">
        <f t="shared" si="80"/>
        <v>0</v>
      </c>
      <c r="H245" s="41">
        <f t="shared" si="80"/>
        <v>0</v>
      </c>
      <c r="I245" s="41">
        <f t="shared" si="80"/>
        <v>0</v>
      </c>
      <c r="J245" s="41">
        <f t="shared" si="80"/>
        <v>0</v>
      </c>
      <c r="K245" s="41">
        <f t="shared" si="80"/>
        <v>5</v>
      </c>
      <c r="L245" s="41">
        <f t="shared" si="80"/>
        <v>4.4000000000000004</v>
      </c>
      <c r="M245" s="41">
        <f t="shared" si="80"/>
        <v>90</v>
      </c>
      <c r="N245" s="41">
        <f t="shared" si="80"/>
        <v>0</v>
      </c>
      <c r="O245" s="41">
        <f t="shared" si="80"/>
        <v>7</v>
      </c>
      <c r="P245" s="41">
        <f t="shared" si="80"/>
        <v>12.9</v>
      </c>
      <c r="Q245" s="41">
        <f t="shared" si="80"/>
        <v>0</v>
      </c>
      <c r="R245" s="41">
        <f t="shared" si="80"/>
        <v>0.9</v>
      </c>
      <c r="S245" s="41">
        <f t="shared" si="80"/>
        <v>0</v>
      </c>
      <c r="T245" s="41">
        <f t="shared" si="80"/>
        <v>0</v>
      </c>
      <c r="U245" s="41">
        <f t="shared" si="80"/>
        <v>0</v>
      </c>
      <c r="V245" s="41">
        <f t="shared" si="80"/>
        <v>0</v>
      </c>
      <c r="W245" s="41">
        <f t="shared" si="80"/>
        <v>0</v>
      </c>
      <c r="X245" s="41">
        <f t="shared" si="80"/>
        <v>0</v>
      </c>
      <c r="Y245" s="41">
        <f t="shared" si="80"/>
        <v>0</v>
      </c>
      <c r="Z245" s="41">
        <f t="shared" si="80"/>
        <v>0</v>
      </c>
      <c r="AA245" s="41">
        <f t="shared" si="80"/>
        <v>0.5</v>
      </c>
      <c r="AB245" s="41">
        <f t="shared" si="80"/>
        <v>17.399999999999999</v>
      </c>
      <c r="AC245" s="41">
        <f t="shared" si="80"/>
        <v>0</v>
      </c>
      <c r="AD245" s="41">
        <f t="shared" si="80"/>
        <v>0</v>
      </c>
      <c r="AE245" s="41">
        <f t="shared" si="80"/>
        <v>0</v>
      </c>
      <c r="AF245" s="41">
        <f t="shared" si="80"/>
        <v>0</v>
      </c>
      <c r="AG245" s="41">
        <f t="shared" si="80"/>
        <v>0</v>
      </c>
      <c r="AH245" s="41">
        <f t="shared" si="80"/>
        <v>0</v>
      </c>
      <c r="AI245" s="41">
        <f t="shared" si="80"/>
        <v>0</v>
      </c>
      <c r="AJ245" s="41">
        <f t="shared" si="80"/>
        <v>0</v>
      </c>
      <c r="AK245" s="41">
        <f t="shared" si="80"/>
        <v>0</v>
      </c>
      <c r="AL245" s="41">
        <f t="shared" si="80"/>
        <v>27</v>
      </c>
      <c r="AM245" s="41">
        <f t="shared" si="80"/>
        <v>0</v>
      </c>
      <c r="AN245" s="41">
        <f t="shared" si="80"/>
        <v>14.6</v>
      </c>
      <c r="AO245" s="41">
        <f t="shared" si="80"/>
        <v>0</v>
      </c>
      <c r="AP245" s="41">
        <f t="shared" si="80"/>
        <v>0</v>
      </c>
      <c r="AQ245" s="41">
        <f t="shared" si="80"/>
        <v>0</v>
      </c>
      <c r="AR245" s="41">
        <f t="shared" si="80"/>
        <v>0</v>
      </c>
      <c r="AS245" s="41">
        <f t="shared" si="80"/>
        <v>0.6</v>
      </c>
      <c r="AT245" s="41">
        <f t="shared" si="80"/>
        <v>0</v>
      </c>
      <c r="AU245" s="41">
        <f t="shared" si="80"/>
        <v>0</v>
      </c>
      <c r="AV245" s="41">
        <f t="shared" si="80"/>
        <v>0</v>
      </c>
      <c r="AW245" s="41">
        <f t="shared" si="80"/>
        <v>0</v>
      </c>
      <c r="AX245" s="41">
        <f t="shared" si="80"/>
        <v>0</v>
      </c>
      <c r="AY245" s="41">
        <f t="shared" si="80"/>
        <v>0</v>
      </c>
      <c r="AZ245" s="41">
        <f t="shared" si="80"/>
        <v>0</v>
      </c>
      <c r="BA245" s="41">
        <f t="shared" si="80"/>
        <v>0</v>
      </c>
      <c r="BB245" s="41">
        <f t="shared" si="80"/>
        <v>0</v>
      </c>
      <c r="BC245" s="41">
        <f t="shared" si="80"/>
        <v>0</v>
      </c>
      <c r="BD245" s="41">
        <f t="shared" si="80"/>
        <v>0</v>
      </c>
      <c r="BE245" s="41">
        <f t="shared" si="80"/>
        <v>0</v>
      </c>
      <c r="BF245" s="41">
        <f t="shared" si="80"/>
        <v>0</v>
      </c>
    </row>
    <row r="246" spans="1:59" x14ac:dyDescent="0.25">
      <c r="A246" s="14"/>
      <c r="B246" s="22"/>
      <c r="C246" s="86"/>
      <c r="D246" s="30"/>
      <c r="E246" s="41">
        <f>E$2*E245/1000</f>
        <v>0</v>
      </c>
      <c r="F246" s="41">
        <f t="shared" ref="F246:BF246" si="81">F$2*F245/1000</f>
        <v>0</v>
      </c>
      <c r="G246" s="41">
        <f t="shared" si="81"/>
        <v>0</v>
      </c>
      <c r="H246" s="41">
        <f t="shared" si="81"/>
        <v>0</v>
      </c>
      <c r="I246" s="41">
        <f t="shared" si="81"/>
        <v>0</v>
      </c>
      <c r="J246" s="41">
        <f t="shared" si="81"/>
        <v>0</v>
      </c>
      <c r="K246" s="41">
        <f t="shared" si="81"/>
        <v>1.35</v>
      </c>
      <c r="L246" s="41">
        <f t="shared" si="81"/>
        <v>2.64</v>
      </c>
      <c r="M246" s="41">
        <f t="shared" si="81"/>
        <v>4.5</v>
      </c>
      <c r="N246" s="41">
        <f t="shared" si="81"/>
        <v>0</v>
      </c>
      <c r="O246" s="41">
        <f t="shared" si="81"/>
        <v>1.4</v>
      </c>
      <c r="P246" s="41">
        <f t="shared" si="81"/>
        <v>1.9350000000000001</v>
      </c>
      <c r="Q246" s="41">
        <f t="shared" si="81"/>
        <v>0</v>
      </c>
      <c r="R246" s="41">
        <f t="shared" si="81"/>
        <v>9.9000000000000005E-2</v>
      </c>
      <c r="S246" s="41">
        <f t="shared" si="81"/>
        <v>0</v>
      </c>
      <c r="T246" s="41">
        <f t="shared" si="81"/>
        <v>0</v>
      </c>
      <c r="U246" s="41">
        <f t="shared" si="81"/>
        <v>0</v>
      </c>
      <c r="V246" s="41">
        <f t="shared" si="81"/>
        <v>0</v>
      </c>
      <c r="W246" s="41">
        <f t="shared" si="81"/>
        <v>0</v>
      </c>
      <c r="X246" s="41">
        <f t="shared" si="81"/>
        <v>0</v>
      </c>
      <c r="Y246" s="41">
        <f t="shared" si="81"/>
        <v>0</v>
      </c>
      <c r="Z246" s="41">
        <f t="shared" si="81"/>
        <v>0</v>
      </c>
      <c r="AA246" s="41">
        <f t="shared" si="81"/>
        <v>6.0000000000000001E-3</v>
      </c>
      <c r="AB246" s="41">
        <f t="shared" si="81"/>
        <v>1.218</v>
      </c>
      <c r="AC246" s="41">
        <f t="shared" si="81"/>
        <v>0</v>
      </c>
      <c r="AD246" s="41">
        <f t="shared" si="81"/>
        <v>0</v>
      </c>
      <c r="AE246" s="41">
        <f t="shared" si="81"/>
        <v>0</v>
      </c>
      <c r="AF246" s="41">
        <f t="shared" si="81"/>
        <v>0</v>
      </c>
      <c r="AG246" s="41">
        <f t="shared" si="81"/>
        <v>0</v>
      </c>
      <c r="AH246" s="41">
        <f t="shared" si="81"/>
        <v>0</v>
      </c>
      <c r="AI246" s="41">
        <f t="shared" si="81"/>
        <v>0</v>
      </c>
      <c r="AJ246" s="41">
        <f t="shared" si="81"/>
        <v>0</v>
      </c>
      <c r="AK246" s="41">
        <f t="shared" si="81"/>
        <v>0</v>
      </c>
      <c r="AL246" s="41">
        <f t="shared" si="81"/>
        <v>1.4850000000000001</v>
      </c>
      <c r="AM246" s="41">
        <f t="shared" si="81"/>
        <v>0</v>
      </c>
      <c r="AN246" s="41">
        <f t="shared" si="81"/>
        <v>0.65700000000000003</v>
      </c>
      <c r="AO246" s="41">
        <f t="shared" si="81"/>
        <v>0</v>
      </c>
      <c r="AP246" s="41">
        <f t="shared" si="81"/>
        <v>0</v>
      </c>
      <c r="AQ246" s="41">
        <f t="shared" si="81"/>
        <v>0</v>
      </c>
      <c r="AR246" s="41">
        <f t="shared" si="81"/>
        <v>0</v>
      </c>
      <c r="AS246" s="41">
        <f t="shared" si="81"/>
        <v>0.21</v>
      </c>
      <c r="AT246" s="41">
        <f t="shared" si="81"/>
        <v>0</v>
      </c>
      <c r="AU246" s="41">
        <f t="shared" si="81"/>
        <v>0</v>
      </c>
      <c r="AV246" s="41">
        <f t="shared" si="81"/>
        <v>0</v>
      </c>
      <c r="AW246" s="41">
        <f t="shared" si="81"/>
        <v>0</v>
      </c>
      <c r="AX246" s="41">
        <f t="shared" si="81"/>
        <v>0</v>
      </c>
      <c r="AY246" s="41">
        <f t="shared" si="81"/>
        <v>0</v>
      </c>
      <c r="AZ246" s="41">
        <f t="shared" si="81"/>
        <v>0</v>
      </c>
      <c r="BA246" s="41">
        <f t="shared" si="81"/>
        <v>0</v>
      </c>
      <c r="BB246" s="41">
        <f t="shared" si="81"/>
        <v>0</v>
      </c>
      <c r="BC246" s="41">
        <f t="shared" si="81"/>
        <v>0</v>
      </c>
      <c r="BD246" s="41">
        <f t="shared" si="81"/>
        <v>0</v>
      </c>
      <c r="BE246" s="41">
        <f t="shared" si="81"/>
        <v>0</v>
      </c>
      <c r="BF246" s="41">
        <f t="shared" si="81"/>
        <v>0</v>
      </c>
      <c r="BG246" s="95">
        <f>SUM(E246:BF246)</f>
        <v>15.500000000000002</v>
      </c>
    </row>
    <row r="247" spans="1:59" x14ac:dyDescent="0.25">
      <c r="A247" s="14"/>
      <c r="B247" s="22"/>
      <c r="C247" s="86"/>
      <c r="D247" s="30"/>
      <c r="E247" s="41">
        <f>SUM(E245,E240,E233)</f>
        <v>30</v>
      </c>
      <c r="F247" s="41">
        <f t="shared" ref="F247:BF247" si="82">SUM(F245,F240,F233)</f>
        <v>50</v>
      </c>
      <c r="G247" s="41">
        <f t="shared" si="82"/>
        <v>0</v>
      </c>
      <c r="H247" s="41">
        <f t="shared" si="82"/>
        <v>0</v>
      </c>
      <c r="I247" s="41">
        <f t="shared" si="82"/>
        <v>0</v>
      </c>
      <c r="J247" s="41">
        <f t="shared" si="82"/>
        <v>10</v>
      </c>
      <c r="K247" s="41">
        <f t="shared" si="82"/>
        <v>5</v>
      </c>
      <c r="L247" s="41">
        <f t="shared" si="82"/>
        <v>17.399999999999999</v>
      </c>
      <c r="M247" s="41">
        <f t="shared" si="82"/>
        <v>360</v>
      </c>
      <c r="N247" s="41">
        <f t="shared" si="82"/>
        <v>0</v>
      </c>
      <c r="O247" s="41">
        <f t="shared" si="82"/>
        <v>7</v>
      </c>
      <c r="P247" s="41">
        <f t="shared" si="82"/>
        <v>22.9</v>
      </c>
      <c r="Q247" s="41">
        <f t="shared" si="82"/>
        <v>0</v>
      </c>
      <c r="R247" s="41">
        <f t="shared" si="82"/>
        <v>13.700000000000001</v>
      </c>
      <c r="S247" s="41">
        <f t="shared" si="82"/>
        <v>0</v>
      </c>
      <c r="T247" s="41">
        <f t="shared" si="82"/>
        <v>0</v>
      </c>
      <c r="U247" s="41">
        <f t="shared" si="82"/>
        <v>88</v>
      </c>
      <c r="V247" s="41">
        <f t="shared" si="82"/>
        <v>50</v>
      </c>
      <c r="W247" s="41">
        <f t="shared" si="82"/>
        <v>18.2</v>
      </c>
      <c r="X247" s="41">
        <f t="shared" si="82"/>
        <v>24</v>
      </c>
      <c r="Y247" s="41">
        <f t="shared" si="82"/>
        <v>0</v>
      </c>
      <c r="Z247" s="41">
        <f t="shared" si="82"/>
        <v>0</v>
      </c>
      <c r="AA247" s="41">
        <f t="shared" si="82"/>
        <v>4</v>
      </c>
      <c r="AB247" s="41">
        <f t="shared" si="82"/>
        <v>37.9</v>
      </c>
      <c r="AC247" s="41">
        <f t="shared" si="82"/>
        <v>2.2000000000000002</v>
      </c>
      <c r="AD247" s="41">
        <f t="shared" si="82"/>
        <v>0</v>
      </c>
      <c r="AE247" s="41">
        <f t="shared" si="82"/>
        <v>0</v>
      </c>
      <c r="AF247" s="41">
        <f t="shared" si="82"/>
        <v>6</v>
      </c>
      <c r="AG247" s="41">
        <f t="shared" si="82"/>
        <v>0</v>
      </c>
      <c r="AH247" s="41">
        <f t="shared" si="82"/>
        <v>35</v>
      </c>
      <c r="AI247" s="41">
        <f t="shared" si="82"/>
        <v>0</v>
      </c>
      <c r="AJ247" s="41">
        <f t="shared" si="82"/>
        <v>27</v>
      </c>
      <c r="AK247" s="41">
        <f t="shared" si="82"/>
        <v>0</v>
      </c>
      <c r="AL247" s="41">
        <f t="shared" si="82"/>
        <v>27</v>
      </c>
      <c r="AM247" s="41">
        <f t="shared" si="82"/>
        <v>0</v>
      </c>
      <c r="AN247" s="41">
        <f t="shared" si="82"/>
        <v>14.6</v>
      </c>
      <c r="AO247" s="41">
        <f t="shared" si="82"/>
        <v>0</v>
      </c>
      <c r="AP247" s="41">
        <f t="shared" si="82"/>
        <v>0</v>
      </c>
      <c r="AQ247" s="41">
        <f t="shared" si="82"/>
        <v>0</v>
      </c>
      <c r="AR247" s="41">
        <f t="shared" si="82"/>
        <v>0</v>
      </c>
      <c r="AS247" s="41">
        <f t="shared" si="82"/>
        <v>1.2</v>
      </c>
      <c r="AT247" s="41">
        <f t="shared" si="82"/>
        <v>0</v>
      </c>
      <c r="AU247" s="41">
        <f t="shared" si="82"/>
        <v>0</v>
      </c>
      <c r="AV247" s="41">
        <f t="shared" si="82"/>
        <v>0</v>
      </c>
      <c r="AW247" s="41">
        <f t="shared" si="82"/>
        <v>0</v>
      </c>
      <c r="AX247" s="41">
        <f t="shared" si="82"/>
        <v>24</v>
      </c>
      <c r="AY247" s="41">
        <f t="shared" si="82"/>
        <v>0</v>
      </c>
      <c r="AZ247" s="41">
        <f t="shared" si="82"/>
        <v>0</v>
      </c>
      <c r="BA247" s="41">
        <f t="shared" si="82"/>
        <v>65</v>
      </c>
      <c r="BB247" s="41">
        <f t="shared" si="82"/>
        <v>0</v>
      </c>
      <c r="BC247" s="41">
        <f t="shared" si="82"/>
        <v>0</v>
      </c>
      <c r="BD247" s="41">
        <f t="shared" si="82"/>
        <v>0</v>
      </c>
      <c r="BE247" s="41">
        <f t="shared" si="82"/>
        <v>0</v>
      </c>
      <c r="BF247" s="41">
        <f t="shared" si="82"/>
        <v>0</v>
      </c>
    </row>
    <row r="248" spans="1:59" x14ac:dyDescent="0.25">
      <c r="A248" s="14"/>
      <c r="B248" s="22"/>
      <c r="C248" s="86"/>
      <c r="D248" s="30"/>
      <c r="E248" s="41">
        <f>E$2*E247/1000</f>
        <v>2.25</v>
      </c>
      <c r="F248" s="41">
        <f t="shared" ref="F248:BF248" si="83">F$2*F247/1000</f>
        <v>2.35</v>
      </c>
      <c r="G248" s="41">
        <f t="shared" si="83"/>
        <v>0</v>
      </c>
      <c r="H248" s="41">
        <f t="shared" si="83"/>
        <v>0</v>
      </c>
      <c r="I248" s="41">
        <f t="shared" si="83"/>
        <v>0</v>
      </c>
      <c r="J248" s="41">
        <f t="shared" si="83"/>
        <v>3.9</v>
      </c>
      <c r="K248" s="41">
        <f t="shared" si="83"/>
        <v>1.35</v>
      </c>
      <c r="L248" s="41">
        <f t="shared" si="83"/>
        <v>10.44</v>
      </c>
      <c r="M248" s="41">
        <f t="shared" si="83"/>
        <v>18</v>
      </c>
      <c r="N248" s="41">
        <f t="shared" si="83"/>
        <v>0</v>
      </c>
      <c r="O248" s="41">
        <f t="shared" si="83"/>
        <v>1.4</v>
      </c>
      <c r="P248" s="41">
        <f t="shared" si="83"/>
        <v>3.4350000000000001</v>
      </c>
      <c r="Q248" s="41">
        <f t="shared" si="83"/>
        <v>0</v>
      </c>
      <c r="R248" s="41">
        <f t="shared" si="83"/>
        <v>1.5070000000000001</v>
      </c>
      <c r="S248" s="41">
        <f t="shared" si="83"/>
        <v>0</v>
      </c>
      <c r="T248" s="41">
        <f t="shared" si="83"/>
        <v>0</v>
      </c>
      <c r="U248" s="41">
        <f t="shared" si="83"/>
        <v>0.88</v>
      </c>
      <c r="V248" s="41">
        <f t="shared" si="83"/>
        <v>1.5</v>
      </c>
      <c r="W248" s="41">
        <f t="shared" si="83"/>
        <v>0.63700000000000001</v>
      </c>
      <c r="X248" s="41">
        <f t="shared" si="83"/>
        <v>0.48</v>
      </c>
      <c r="Y248" s="41">
        <f t="shared" si="83"/>
        <v>0</v>
      </c>
      <c r="Z248" s="41">
        <f t="shared" si="83"/>
        <v>0</v>
      </c>
      <c r="AA248" s="41">
        <f t="shared" si="83"/>
        <v>4.8000000000000001E-2</v>
      </c>
      <c r="AB248" s="41">
        <f t="shared" si="83"/>
        <v>2.653</v>
      </c>
      <c r="AC248" s="41">
        <f t="shared" si="83"/>
        <v>7.6999999999999999E-2</v>
      </c>
      <c r="AD248" s="41">
        <f t="shared" si="83"/>
        <v>0</v>
      </c>
      <c r="AE248" s="41">
        <f t="shared" si="83"/>
        <v>0</v>
      </c>
      <c r="AF248" s="41">
        <f t="shared" si="83"/>
        <v>0.66</v>
      </c>
      <c r="AG248" s="41">
        <f t="shared" si="83"/>
        <v>0</v>
      </c>
      <c r="AH248" s="41">
        <f t="shared" si="83"/>
        <v>1.33</v>
      </c>
      <c r="AI248" s="41">
        <f t="shared" si="83"/>
        <v>0</v>
      </c>
      <c r="AJ248" s="41">
        <f t="shared" si="83"/>
        <v>0.91800000000000004</v>
      </c>
      <c r="AK248" s="41">
        <f t="shared" si="83"/>
        <v>0</v>
      </c>
      <c r="AL248" s="41">
        <f t="shared" si="83"/>
        <v>1.4850000000000001</v>
      </c>
      <c r="AM248" s="41">
        <f t="shared" si="83"/>
        <v>0</v>
      </c>
      <c r="AN248" s="41">
        <f t="shared" si="83"/>
        <v>0.65700000000000003</v>
      </c>
      <c r="AO248" s="41">
        <f t="shared" si="83"/>
        <v>0</v>
      </c>
      <c r="AP248" s="41">
        <f t="shared" si="83"/>
        <v>0</v>
      </c>
      <c r="AQ248" s="41">
        <f t="shared" si="83"/>
        <v>0</v>
      </c>
      <c r="AR248" s="41">
        <f t="shared" si="83"/>
        <v>0</v>
      </c>
      <c r="AS248" s="41">
        <f t="shared" si="83"/>
        <v>0.42</v>
      </c>
      <c r="AT248" s="41">
        <f t="shared" si="83"/>
        <v>0</v>
      </c>
      <c r="AU248" s="41">
        <f t="shared" si="83"/>
        <v>0</v>
      </c>
      <c r="AV248" s="41">
        <f t="shared" si="83"/>
        <v>0</v>
      </c>
      <c r="AW248" s="41">
        <f t="shared" si="83"/>
        <v>0</v>
      </c>
      <c r="AX248" s="41">
        <f t="shared" si="83"/>
        <v>2.4</v>
      </c>
      <c r="AY248" s="41">
        <f t="shared" si="83"/>
        <v>0</v>
      </c>
      <c r="AZ248" s="41">
        <f t="shared" si="83"/>
        <v>0</v>
      </c>
      <c r="BA248" s="41">
        <f t="shared" si="83"/>
        <v>18.2</v>
      </c>
      <c r="BB248" s="41">
        <f t="shared" si="83"/>
        <v>0</v>
      </c>
      <c r="BC248" s="41">
        <f t="shared" si="83"/>
        <v>0</v>
      </c>
      <c r="BD248" s="41">
        <f t="shared" si="83"/>
        <v>0</v>
      </c>
      <c r="BE248" s="41">
        <f t="shared" si="83"/>
        <v>0</v>
      </c>
      <c r="BF248" s="41">
        <f t="shared" si="83"/>
        <v>0</v>
      </c>
      <c r="BG248" s="95">
        <f>SUM(E248:BF248)</f>
        <v>76.97699999999999</v>
      </c>
    </row>
    <row r="249" spans="1:59" s="12" customFormat="1" x14ac:dyDescent="0.25">
      <c r="A249" s="26"/>
      <c r="B249" s="22"/>
      <c r="C249" s="31"/>
      <c r="D249" s="33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</row>
    <row r="251" spans="1:59" x14ac:dyDescent="0.25">
      <c r="C251" s="96" t="s">
        <v>141</v>
      </c>
      <c r="E251">
        <f t="shared" ref="E251:AJ251" si="84">SUM(E247,E222,E196,E172,E148,E124,E101,E76,E53,E27)</f>
        <v>591.29999999999995</v>
      </c>
      <c r="F251">
        <f t="shared" si="84"/>
        <v>500</v>
      </c>
      <c r="G251">
        <f t="shared" si="84"/>
        <v>17.8</v>
      </c>
      <c r="H251">
        <f t="shared" si="84"/>
        <v>0</v>
      </c>
      <c r="I251">
        <f t="shared" si="84"/>
        <v>0</v>
      </c>
      <c r="J251">
        <f t="shared" si="84"/>
        <v>40</v>
      </c>
      <c r="K251">
        <f t="shared" si="84"/>
        <v>280.14</v>
      </c>
      <c r="L251">
        <f t="shared" si="84"/>
        <v>184.3</v>
      </c>
      <c r="M251">
        <f t="shared" si="84"/>
        <v>2380.1999999999998</v>
      </c>
      <c r="N251">
        <f t="shared" si="84"/>
        <v>360</v>
      </c>
      <c r="O251">
        <f t="shared" si="84"/>
        <v>54</v>
      </c>
      <c r="P251">
        <f t="shared" si="84"/>
        <v>99.3</v>
      </c>
      <c r="Q251">
        <f t="shared" si="84"/>
        <v>332</v>
      </c>
      <c r="R251">
        <f t="shared" si="84"/>
        <v>104</v>
      </c>
      <c r="S251">
        <f t="shared" si="84"/>
        <v>16</v>
      </c>
      <c r="T251">
        <f t="shared" si="84"/>
        <v>260</v>
      </c>
      <c r="U251">
        <f t="shared" si="84"/>
        <v>1602.8</v>
      </c>
      <c r="V251">
        <f t="shared" si="84"/>
        <v>316</v>
      </c>
      <c r="W251">
        <f t="shared" si="84"/>
        <v>239</v>
      </c>
      <c r="X251">
        <f t="shared" si="84"/>
        <v>305.5</v>
      </c>
      <c r="Y251">
        <f t="shared" si="84"/>
        <v>112</v>
      </c>
      <c r="Z251">
        <f t="shared" si="84"/>
        <v>75</v>
      </c>
      <c r="AA251">
        <f t="shared" si="84"/>
        <v>47.2</v>
      </c>
      <c r="AB251">
        <f t="shared" si="84"/>
        <v>386.5</v>
      </c>
      <c r="AC251">
        <f t="shared" si="84"/>
        <v>36.299999999999997</v>
      </c>
      <c r="AD251">
        <f t="shared" si="84"/>
        <v>0.02</v>
      </c>
      <c r="AE251">
        <f t="shared" si="84"/>
        <v>0.05</v>
      </c>
      <c r="AF251">
        <f t="shared" si="84"/>
        <v>26.4</v>
      </c>
      <c r="AG251">
        <f t="shared" si="84"/>
        <v>60.4</v>
      </c>
      <c r="AH251">
        <f t="shared" si="84"/>
        <v>70</v>
      </c>
      <c r="AI251">
        <f t="shared" si="84"/>
        <v>16</v>
      </c>
      <c r="AJ251">
        <f t="shared" si="84"/>
        <v>66</v>
      </c>
      <c r="AK251">
        <f t="shared" ref="AK251:BF251" si="85">SUM(AK247,AK222,AK196,AK172,AK148,AK124,AK101,AK76,AK53,AK27)</f>
        <v>64.400000000000006</v>
      </c>
      <c r="AL251">
        <f t="shared" si="85"/>
        <v>174</v>
      </c>
      <c r="AM251">
        <f t="shared" si="85"/>
        <v>18</v>
      </c>
      <c r="AN251">
        <f t="shared" si="85"/>
        <v>83.2</v>
      </c>
      <c r="AO251">
        <f t="shared" si="85"/>
        <v>36</v>
      </c>
      <c r="AP251">
        <f t="shared" si="85"/>
        <v>22.5</v>
      </c>
      <c r="AQ251">
        <f t="shared" si="85"/>
        <v>22.5</v>
      </c>
      <c r="AR251">
        <f t="shared" si="85"/>
        <v>14</v>
      </c>
      <c r="AS251">
        <f t="shared" si="85"/>
        <v>8.9999999999999982</v>
      </c>
      <c r="AT251">
        <f t="shared" si="85"/>
        <v>4</v>
      </c>
      <c r="AU251">
        <f t="shared" si="85"/>
        <v>14</v>
      </c>
      <c r="AV251">
        <f t="shared" si="85"/>
        <v>900</v>
      </c>
      <c r="AW251">
        <f t="shared" si="85"/>
        <v>30</v>
      </c>
      <c r="AX251">
        <f t="shared" si="85"/>
        <v>96</v>
      </c>
      <c r="AY251">
        <f t="shared" si="85"/>
        <v>80</v>
      </c>
      <c r="AZ251">
        <f t="shared" si="85"/>
        <v>68</v>
      </c>
      <c r="BA251">
        <f t="shared" si="85"/>
        <v>296</v>
      </c>
      <c r="BB251">
        <f t="shared" si="85"/>
        <v>126</v>
      </c>
      <c r="BC251">
        <f t="shared" si="85"/>
        <v>109</v>
      </c>
      <c r="BD251">
        <f t="shared" si="85"/>
        <v>209.1</v>
      </c>
      <c r="BE251">
        <f t="shared" si="85"/>
        <v>0</v>
      </c>
      <c r="BF251">
        <f t="shared" si="85"/>
        <v>0</v>
      </c>
    </row>
    <row r="253" spans="1:59" x14ac:dyDescent="0.25">
      <c r="C253" s="96" t="s">
        <v>143</v>
      </c>
      <c r="E253">
        <f>E251/10</f>
        <v>59.129999999999995</v>
      </c>
      <c r="F253">
        <f t="shared" ref="F253:BF253" si="86">F251/10</f>
        <v>50</v>
      </c>
      <c r="G253">
        <f t="shared" si="86"/>
        <v>1.78</v>
      </c>
      <c r="H253">
        <f t="shared" si="86"/>
        <v>0</v>
      </c>
      <c r="I253">
        <f t="shared" si="86"/>
        <v>0</v>
      </c>
      <c r="J253">
        <f t="shared" si="86"/>
        <v>4</v>
      </c>
      <c r="K253">
        <f t="shared" si="86"/>
        <v>28.013999999999999</v>
      </c>
      <c r="L253">
        <f t="shared" si="86"/>
        <v>18.43</v>
      </c>
      <c r="M253">
        <f t="shared" si="86"/>
        <v>238.01999999999998</v>
      </c>
      <c r="N253">
        <f>N251/10</f>
        <v>36</v>
      </c>
      <c r="O253">
        <f>O251/10</f>
        <v>5.4</v>
      </c>
      <c r="P253">
        <f>P251/10</f>
        <v>9.93</v>
      </c>
      <c r="Q253">
        <f t="shared" si="86"/>
        <v>33.200000000000003</v>
      </c>
      <c r="R253">
        <f t="shared" si="86"/>
        <v>10.4</v>
      </c>
      <c r="S253">
        <f t="shared" si="86"/>
        <v>1.6</v>
      </c>
      <c r="T253">
        <f t="shared" si="86"/>
        <v>26</v>
      </c>
      <c r="U253">
        <f t="shared" si="86"/>
        <v>160.28</v>
      </c>
      <c r="V253">
        <f t="shared" si="86"/>
        <v>31.6</v>
      </c>
      <c r="W253">
        <f t="shared" si="86"/>
        <v>23.9</v>
      </c>
      <c r="X253">
        <f t="shared" si="86"/>
        <v>30.55</v>
      </c>
      <c r="Y253">
        <f t="shared" si="86"/>
        <v>11.2</v>
      </c>
      <c r="Z253">
        <f t="shared" si="86"/>
        <v>7.5</v>
      </c>
      <c r="AA253">
        <f t="shared" si="86"/>
        <v>4.7200000000000006</v>
      </c>
      <c r="AB253">
        <f t="shared" si="86"/>
        <v>38.65</v>
      </c>
      <c r="AC253">
        <f t="shared" si="86"/>
        <v>3.63</v>
      </c>
      <c r="AD253">
        <f t="shared" si="86"/>
        <v>2E-3</v>
      </c>
      <c r="AE253">
        <f t="shared" si="86"/>
        <v>5.0000000000000001E-3</v>
      </c>
      <c r="AF253">
        <f t="shared" si="86"/>
        <v>2.6399999999999997</v>
      </c>
      <c r="AG253">
        <f t="shared" si="86"/>
        <v>6.04</v>
      </c>
      <c r="AH253">
        <f t="shared" si="86"/>
        <v>7</v>
      </c>
      <c r="AI253">
        <f t="shared" si="86"/>
        <v>1.6</v>
      </c>
      <c r="AJ253">
        <f t="shared" si="86"/>
        <v>6.6</v>
      </c>
      <c r="AK253">
        <f t="shared" si="86"/>
        <v>6.44</v>
      </c>
      <c r="AL253">
        <f t="shared" si="86"/>
        <v>17.399999999999999</v>
      </c>
      <c r="AM253">
        <f t="shared" si="86"/>
        <v>1.8</v>
      </c>
      <c r="AN253">
        <f t="shared" si="86"/>
        <v>8.32</v>
      </c>
      <c r="AO253">
        <f t="shared" si="86"/>
        <v>3.6</v>
      </c>
      <c r="AP253">
        <f t="shared" si="86"/>
        <v>2.25</v>
      </c>
      <c r="AQ253">
        <f t="shared" si="86"/>
        <v>2.25</v>
      </c>
      <c r="AR253">
        <f t="shared" si="86"/>
        <v>1.4</v>
      </c>
      <c r="AS253">
        <f t="shared" si="86"/>
        <v>0.8999999999999998</v>
      </c>
      <c r="AT253">
        <f t="shared" si="86"/>
        <v>0.4</v>
      </c>
      <c r="AU253">
        <f t="shared" si="86"/>
        <v>1.4</v>
      </c>
      <c r="AV253">
        <f t="shared" si="86"/>
        <v>90</v>
      </c>
      <c r="AW253">
        <f t="shared" si="86"/>
        <v>3</v>
      </c>
      <c r="AX253">
        <f t="shared" si="86"/>
        <v>9.6</v>
      </c>
      <c r="AY253">
        <f t="shared" si="86"/>
        <v>8</v>
      </c>
      <c r="AZ253">
        <f t="shared" si="86"/>
        <v>6.8</v>
      </c>
      <c r="BA253">
        <f t="shared" si="86"/>
        <v>29.6</v>
      </c>
      <c r="BB253">
        <f t="shared" si="86"/>
        <v>12.6</v>
      </c>
      <c r="BC253">
        <f t="shared" si="86"/>
        <v>10.9</v>
      </c>
      <c r="BD253">
        <f t="shared" si="86"/>
        <v>20.91</v>
      </c>
      <c r="BE253">
        <f t="shared" si="86"/>
        <v>0</v>
      </c>
      <c r="BF253">
        <f t="shared" si="86"/>
        <v>0</v>
      </c>
    </row>
    <row r="254" spans="1:59" x14ac:dyDescent="0.25">
      <c r="C254" s="96" t="s">
        <v>144</v>
      </c>
      <c r="E254">
        <v>80</v>
      </c>
      <c r="F254">
        <v>50</v>
      </c>
      <c r="J254">
        <v>6</v>
      </c>
      <c r="K254">
        <v>50</v>
      </c>
      <c r="L254">
        <v>21</v>
      </c>
      <c r="M254">
        <v>450</v>
      </c>
      <c r="P254">
        <v>11</v>
      </c>
      <c r="Q254">
        <v>40</v>
      </c>
      <c r="R254">
        <v>11</v>
      </c>
      <c r="T254">
        <v>100</v>
      </c>
      <c r="U254">
        <v>140</v>
      </c>
      <c r="V254">
        <v>220</v>
      </c>
      <c r="AB254">
        <v>30</v>
      </c>
      <c r="AG254">
        <v>12</v>
      </c>
      <c r="AI254">
        <v>43</v>
      </c>
      <c r="AV254">
        <v>100</v>
      </c>
      <c r="AX254">
        <v>11</v>
      </c>
      <c r="BA254">
        <v>55</v>
      </c>
      <c r="BB254">
        <v>37</v>
      </c>
      <c r="BC254">
        <v>25</v>
      </c>
      <c r="BD254">
        <v>24</v>
      </c>
    </row>
    <row r="255" spans="1:59" x14ac:dyDescent="0.25">
      <c r="C255" s="96" t="s">
        <v>145</v>
      </c>
      <c r="E255">
        <f>E254*0.9</f>
        <v>72</v>
      </c>
      <c r="F255">
        <f t="shared" ref="F255:BF255" si="87">F254*0.9</f>
        <v>45</v>
      </c>
      <c r="G255">
        <f t="shared" si="87"/>
        <v>0</v>
      </c>
      <c r="H255">
        <f t="shared" si="87"/>
        <v>0</v>
      </c>
      <c r="I255">
        <f t="shared" si="87"/>
        <v>0</v>
      </c>
      <c r="J255">
        <f t="shared" si="87"/>
        <v>5.4</v>
      </c>
      <c r="K255">
        <f t="shared" si="87"/>
        <v>45</v>
      </c>
      <c r="L255">
        <f t="shared" si="87"/>
        <v>18.900000000000002</v>
      </c>
      <c r="M255">
        <f t="shared" si="87"/>
        <v>405</v>
      </c>
      <c r="N255">
        <f>N254*0.9</f>
        <v>0</v>
      </c>
      <c r="O255">
        <f>O254*0.9</f>
        <v>0</v>
      </c>
      <c r="P255">
        <f>P254*0.9</f>
        <v>9.9</v>
      </c>
      <c r="Q255">
        <f t="shared" si="87"/>
        <v>36</v>
      </c>
      <c r="R255">
        <f t="shared" si="87"/>
        <v>9.9</v>
      </c>
      <c r="S255">
        <f t="shared" si="87"/>
        <v>0</v>
      </c>
      <c r="T255">
        <f t="shared" si="87"/>
        <v>90</v>
      </c>
      <c r="U255">
        <f t="shared" si="87"/>
        <v>126</v>
      </c>
      <c r="V255">
        <f t="shared" si="87"/>
        <v>198</v>
      </c>
      <c r="W255">
        <f t="shared" si="87"/>
        <v>0</v>
      </c>
      <c r="X255">
        <f t="shared" si="87"/>
        <v>0</v>
      </c>
      <c r="Y255">
        <f t="shared" si="87"/>
        <v>0</v>
      </c>
      <c r="Z255">
        <f t="shared" si="87"/>
        <v>0</v>
      </c>
      <c r="AA255">
        <f t="shared" si="87"/>
        <v>0</v>
      </c>
      <c r="AB255">
        <f t="shared" si="87"/>
        <v>27</v>
      </c>
      <c r="AC255">
        <f t="shared" si="87"/>
        <v>0</v>
      </c>
      <c r="AD255">
        <f t="shared" si="87"/>
        <v>0</v>
      </c>
      <c r="AE255">
        <f t="shared" si="87"/>
        <v>0</v>
      </c>
      <c r="AF255">
        <f t="shared" si="87"/>
        <v>0</v>
      </c>
      <c r="AG255">
        <f t="shared" si="87"/>
        <v>10.8</v>
      </c>
      <c r="AH255">
        <f t="shared" si="87"/>
        <v>0</v>
      </c>
      <c r="AI255">
        <f t="shared" si="87"/>
        <v>38.700000000000003</v>
      </c>
      <c r="AJ255">
        <f t="shared" si="87"/>
        <v>0</v>
      </c>
      <c r="AK255">
        <f t="shared" si="87"/>
        <v>0</v>
      </c>
      <c r="AL255">
        <f t="shared" si="87"/>
        <v>0</v>
      </c>
      <c r="AM255">
        <f t="shared" si="87"/>
        <v>0</v>
      </c>
      <c r="AN255">
        <f t="shared" si="87"/>
        <v>0</v>
      </c>
      <c r="AO255">
        <f t="shared" si="87"/>
        <v>0</v>
      </c>
      <c r="AP255">
        <f t="shared" si="87"/>
        <v>0</v>
      </c>
      <c r="AQ255">
        <f t="shared" si="87"/>
        <v>0</v>
      </c>
      <c r="AR255">
        <f t="shared" si="87"/>
        <v>0</v>
      </c>
      <c r="AS255">
        <f t="shared" si="87"/>
        <v>0</v>
      </c>
      <c r="AT255">
        <f t="shared" si="87"/>
        <v>0</v>
      </c>
      <c r="AU255">
        <f t="shared" si="87"/>
        <v>0</v>
      </c>
      <c r="AV255">
        <f t="shared" si="87"/>
        <v>90</v>
      </c>
      <c r="AW255">
        <f t="shared" si="87"/>
        <v>0</v>
      </c>
      <c r="AX255">
        <f t="shared" si="87"/>
        <v>9.9</v>
      </c>
      <c r="AY255">
        <f t="shared" si="87"/>
        <v>0</v>
      </c>
      <c r="AZ255">
        <f t="shared" si="87"/>
        <v>0</v>
      </c>
      <c r="BA255">
        <f t="shared" si="87"/>
        <v>49.5</v>
      </c>
      <c r="BB255">
        <f t="shared" si="87"/>
        <v>33.300000000000004</v>
      </c>
      <c r="BC255">
        <f t="shared" si="87"/>
        <v>22.5</v>
      </c>
      <c r="BD255">
        <f t="shared" si="87"/>
        <v>21.6</v>
      </c>
      <c r="BE255">
        <f t="shared" si="87"/>
        <v>0</v>
      </c>
      <c r="BF255">
        <f t="shared" si="87"/>
        <v>0</v>
      </c>
    </row>
    <row r="258" spans="3:59" x14ac:dyDescent="0.25">
      <c r="C258" s="96" t="s">
        <v>142</v>
      </c>
      <c r="E258" s="41">
        <f t="shared" ref="E258:AJ258" si="88">E$2*E251/1000</f>
        <v>44.347499999999997</v>
      </c>
      <c r="F258" s="41">
        <f t="shared" si="88"/>
        <v>23.5</v>
      </c>
      <c r="G258" s="41">
        <f t="shared" si="88"/>
        <v>2.492</v>
      </c>
      <c r="H258" s="41">
        <f t="shared" si="88"/>
        <v>0</v>
      </c>
      <c r="I258" s="41">
        <f t="shared" si="88"/>
        <v>0</v>
      </c>
      <c r="J258" s="41">
        <f t="shared" si="88"/>
        <v>15.6</v>
      </c>
      <c r="K258" s="41">
        <f t="shared" si="88"/>
        <v>75.637799999999999</v>
      </c>
      <c r="L258" s="41">
        <f t="shared" si="88"/>
        <v>110.58</v>
      </c>
      <c r="M258" s="41">
        <f t="shared" si="88"/>
        <v>119.00999999999999</v>
      </c>
      <c r="N258" s="41">
        <f t="shared" si="88"/>
        <v>21.6</v>
      </c>
      <c r="O258" s="41">
        <f t="shared" si="88"/>
        <v>10.8</v>
      </c>
      <c r="P258" s="41">
        <f t="shared" si="88"/>
        <v>14.895</v>
      </c>
      <c r="Q258" s="41">
        <f t="shared" si="88"/>
        <v>56.44</v>
      </c>
      <c r="R258" s="41">
        <f t="shared" si="88"/>
        <v>11.44</v>
      </c>
      <c r="S258" s="41">
        <f t="shared" si="88"/>
        <v>3.2</v>
      </c>
      <c r="T258" s="41">
        <f t="shared" si="88"/>
        <v>26</v>
      </c>
      <c r="U258" s="41">
        <f t="shared" si="88"/>
        <v>16.027999999999999</v>
      </c>
      <c r="V258" s="41">
        <f t="shared" si="88"/>
        <v>9.48</v>
      </c>
      <c r="W258" s="41">
        <f t="shared" si="88"/>
        <v>8.3650000000000002</v>
      </c>
      <c r="X258" s="41">
        <f t="shared" si="88"/>
        <v>6.11</v>
      </c>
      <c r="Y258" s="41">
        <f t="shared" si="88"/>
        <v>2.2400000000000002</v>
      </c>
      <c r="Z258" s="41">
        <f t="shared" si="88"/>
        <v>9</v>
      </c>
      <c r="AA258" s="41">
        <f t="shared" si="88"/>
        <v>0.56640000000000013</v>
      </c>
      <c r="AB258" s="41">
        <f t="shared" si="88"/>
        <v>27.055</v>
      </c>
      <c r="AC258" s="41">
        <f t="shared" si="88"/>
        <v>1.2705</v>
      </c>
      <c r="AD258" s="41">
        <f t="shared" si="88"/>
        <v>9.2000000000000016E-3</v>
      </c>
      <c r="AE258" s="41">
        <f t="shared" si="88"/>
        <v>4.4999999999999998E-2</v>
      </c>
      <c r="AF258" s="41">
        <f t="shared" si="88"/>
        <v>2.9039999999999999</v>
      </c>
      <c r="AG258" s="41">
        <f t="shared" si="88"/>
        <v>2.2951999999999999</v>
      </c>
      <c r="AH258" s="41">
        <f t="shared" si="88"/>
        <v>2.66</v>
      </c>
      <c r="AI258" s="41">
        <f t="shared" si="88"/>
        <v>0.54400000000000004</v>
      </c>
      <c r="AJ258" s="41">
        <f t="shared" si="88"/>
        <v>2.2440000000000002</v>
      </c>
      <c r="AK258" s="41">
        <f t="shared" ref="AK258:BF258" si="89">AK$2*AK251/1000</f>
        <v>6.4400000000000013</v>
      </c>
      <c r="AL258" s="41">
        <f t="shared" si="89"/>
        <v>9.57</v>
      </c>
      <c r="AM258" s="41">
        <f t="shared" si="89"/>
        <v>0.57599999999999996</v>
      </c>
      <c r="AN258" s="41">
        <f t="shared" si="89"/>
        <v>3.7440000000000002</v>
      </c>
      <c r="AO258" s="41">
        <f t="shared" si="89"/>
        <v>1.728</v>
      </c>
      <c r="AP258" s="41">
        <f t="shared" si="89"/>
        <v>0.51749999999999996</v>
      </c>
      <c r="AQ258" s="41">
        <f t="shared" si="89"/>
        <v>0.58499999999999996</v>
      </c>
      <c r="AR258" s="41">
        <f t="shared" si="89"/>
        <v>0.32200000000000001</v>
      </c>
      <c r="AS258" s="41">
        <f t="shared" si="89"/>
        <v>3.1499999999999995</v>
      </c>
      <c r="AT258" s="41">
        <f t="shared" si="89"/>
        <v>1.68</v>
      </c>
      <c r="AU258" s="41">
        <f t="shared" si="89"/>
        <v>4.4800000000000004</v>
      </c>
      <c r="AV258" s="41">
        <f t="shared" si="89"/>
        <v>32.4</v>
      </c>
      <c r="AW258" s="41">
        <f t="shared" si="89"/>
        <v>3</v>
      </c>
      <c r="AX258" s="41">
        <f t="shared" si="89"/>
        <v>9.6</v>
      </c>
      <c r="AY258" s="41">
        <f t="shared" si="89"/>
        <v>8</v>
      </c>
      <c r="AZ258" s="41">
        <f t="shared" si="89"/>
        <v>19.04</v>
      </c>
      <c r="BA258" s="41">
        <f t="shared" si="89"/>
        <v>82.88</v>
      </c>
      <c r="BB258" s="41">
        <f t="shared" si="89"/>
        <v>31.5</v>
      </c>
      <c r="BC258" s="41">
        <f t="shared" si="89"/>
        <v>27.25</v>
      </c>
      <c r="BD258" s="41">
        <f t="shared" si="89"/>
        <v>37.637999999999998</v>
      </c>
      <c r="BE258" s="41">
        <f t="shared" si="89"/>
        <v>0</v>
      </c>
      <c r="BF258" s="41">
        <f t="shared" si="89"/>
        <v>0</v>
      </c>
      <c r="BG258" s="95">
        <f>SUM(E258:BF258)</f>
        <v>910.45910000000003</v>
      </c>
    </row>
    <row r="259" spans="3:59" x14ac:dyDescent="0.25">
      <c r="E259" s="97">
        <f t="shared" ref="E259:AJ259" si="90">E258/$BG$258</f>
        <v>4.8708942554366245E-2</v>
      </c>
      <c r="F259" s="97">
        <f t="shared" si="90"/>
        <v>2.5811153955185906E-2</v>
      </c>
      <c r="G259" s="97">
        <f t="shared" si="90"/>
        <v>2.7370806662265221E-3</v>
      </c>
      <c r="H259" s="97">
        <f t="shared" si="90"/>
        <v>0</v>
      </c>
      <c r="I259" s="97">
        <f t="shared" si="90"/>
        <v>0</v>
      </c>
      <c r="J259" s="97">
        <f t="shared" si="90"/>
        <v>1.7134212838336174E-2</v>
      </c>
      <c r="K259" s="97">
        <f t="shared" si="90"/>
        <v>8.3076548963045116E-2</v>
      </c>
      <c r="L259" s="97">
        <f t="shared" si="90"/>
        <v>0.12145520869635988</v>
      </c>
      <c r="M259" s="97">
        <f t="shared" si="90"/>
        <v>0.13071427371092231</v>
      </c>
      <c r="N259" s="97">
        <f t="shared" si="90"/>
        <v>2.3724294699234705E-2</v>
      </c>
      <c r="O259" s="97">
        <f t="shared" si="90"/>
        <v>1.1862147349617352E-2</v>
      </c>
      <c r="P259" s="97">
        <f t="shared" si="90"/>
        <v>1.6359878219680598E-2</v>
      </c>
      <c r="Q259" s="97">
        <f t="shared" si="90"/>
        <v>6.1990703371518824E-2</v>
      </c>
      <c r="R259" s="97">
        <f t="shared" si="90"/>
        <v>1.2565089414779861E-2</v>
      </c>
      <c r="S259" s="97">
        <f t="shared" si="90"/>
        <v>3.5147103258125491E-3</v>
      </c>
      <c r="T259" s="97">
        <f t="shared" si="90"/>
        <v>2.8557021397226958E-2</v>
      </c>
      <c r="U259" s="97">
        <f t="shared" si="90"/>
        <v>1.7604305344413602E-2</v>
      </c>
      <c r="V259" s="97">
        <f t="shared" si="90"/>
        <v>1.0412329340219677E-2</v>
      </c>
      <c r="W259" s="97">
        <f t="shared" si="90"/>
        <v>9.1876724610693659E-3</v>
      </c>
      <c r="X259" s="97">
        <f t="shared" si="90"/>
        <v>6.7109000283483355E-3</v>
      </c>
      <c r="Y259" s="97">
        <f t="shared" si="90"/>
        <v>2.4602972280687845E-3</v>
      </c>
      <c r="Z259" s="97">
        <f t="shared" si="90"/>
        <v>9.8851227913477925E-3</v>
      </c>
      <c r="AA259" s="97">
        <f t="shared" si="90"/>
        <v>6.2210372766882129E-4</v>
      </c>
      <c r="AB259" s="97">
        <f t="shared" si="90"/>
        <v>2.9715777457768284E-2</v>
      </c>
      <c r="AC259" s="97">
        <f t="shared" si="90"/>
        <v>1.3954498340452634E-3</v>
      </c>
      <c r="AD259" s="97">
        <f t="shared" si="90"/>
        <v>1.010479218671108E-5</v>
      </c>
      <c r="AE259" s="97">
        <f t="shared" si="90"/>
        <v>4.9425613956738966E-5</v>
      </c>
      <c r="AF259" s="97">
        <f t="shared" si="90"/>
        <v>3.1895996206748878E-3</v>
      </c>
      <c r="AG259" s="97">
        <f t="shared" si="90"/>
        <v>2.5209259811890504E-3</v>
      </c>
      <c r="AH259" s="97">
        <f t="shared" si="90"/>
        <v>2.9216029583316811E-3</v>
      </c>
      <c r="AI259" s="97">
        <f t="shared" si="90"/>
        <v>5.9750075538813328E-4</v>
      </c>
      <c r="AJ259" s="97">
        <f t="shared" si="90"/>
        <v>2.46469061597605E-3</v>
      </c>
      <c r="AK259" s="97">
        <f t="shared" ref="AK259:BF259" si="91">AK258/$BG$258</f>
        <v>7.0733545306977553E-3</v>
      </c>
      <c r="AL259" s="97">
        <f t="shared" si="91"/>
        <v>1.0511180568133154E-2</v>
      </c>
      <c r="AM259" s="97">
        <f t="shared" si="91"/>
        <v>6.3264785864625877E-4</v>
      </c>
      <c r="AN259" s="97">
        <f t="shared" si="91"/>
        <v>4.1122110812006826E-3</v>
      </c>
      <c r="AO259" s="97">
        <f t="shared" si="91"/>
        <v>1.8979435759387763E-3</v>
      </c>
      <c r="AP259" s="97">
        <f t="shared" si="91"/>
        <v>5.683945605024981E-4</v>
      </c>
      <c r="AQ259" s="97">
        <f t="shared" si="91"/>
        <v>6.4253298143760655E-4</v>
      </c>
      <c r="AR259" s="97">
        <f t="shared" si="91"/>
        <v>3.536677265348877E-4</v>
      </c>
      <c r="AS259" s="97">
        <f t="shared" si="91"/>
        <v>3.4597929769717272E-3</v>
      </c>
      <c r="AT259" s="97">
        <f t="shared" si="91"/>
        <v>1.845222921051588E-3</v>
      </c>
      <c r="AU259" s="97">
        <f t="shared" si="91"/>
        <v>4.920594456137569E-3</v>
      </c>
      <c r="AV259" s="97">
        <f t="shared" si="91"/>
        <v>3.5586442048852057E-2</v>
      </c>
      <c r="AW259" s="97">
        <f t="shared" si="91"/>
        <v>3.2950409304492645E-3</v>
      </c>
      <c r="AX259" s="97">
        <f t="shared" si="91"/>
        <v>1.0544130977437645E-2</v>
      </c>
      <c r="AY259" s="97">
        <f t="shared" si="91"/>
        <v>8.7867758145313713E-3</v>
      </c>
      <c r="AZ259" s="97">
        <f t="shared" si="91"/>
        <v>2.0912526438584662E-2</v>
      </c>
      <c r="BA259" s="97">
        <f t="shared" si="91"/>
        <v>9.1030997438545008E-2</v>
      </c>
      <c r="BB259" s="97">
        <f t="shared" si="91"/>
        <v>3.4597929769717276E-2</v>
      </c>
      <c r="BC259" s="97">
        <f t="shared" si="91"/>
        <v>2.9929955118247486E-2</v>
      </c>
      <c r="BD259" s="97">
        <f t="shared" si="91"/>
        <v>4.1339583513416468E-2</v>
      </c>
      <c r="BE259" s="97">
        <f t="shared" si="91"/>
        <v>0</v>
      </c>
      <c r="BF259" s="97">
        <f t="shared" si="91"/>
        <v>0</v>
      </c>
    </row>
  </sheetData>
  <mergeCells count="30">
    <mergeCell ref="A167:A169"/>
    <mergeCell ref="A104:A107"/>
    <mergeCell ref="A5:A10"/>
    <mergeCell ref="A14:A18"/>
    <mergeCell ref="A21:A24"/>
    <mergeCell ref="A30:A34"/>
    <mergeCell ref="A40:A45"/>
    <mergeCell ref="A48:A50"/>
    <mergeCell ref="A56:A59"/>
    <mergeCell ref="A79:A83"/>
    <mergeCell ref="A88:A93"/>
    <mergeCell ref="A64:A68"/>
    <mergeCell ref="A71:A73"/>
    <mergeCell ref="A96:A98"/>
    <mergeCell ref="A235:A239"/>
    <mergeCell ref="A242:A244"/>
    <mergeCell ref="A112:A116"/>
    <mergeCell ref="A119:A121"/>
    <mergeCell ref="A127:A130"/>
    <mergeCell ref="A225:A230"/>
    <mergeCell ref="A175:A178"/>
    <mergeCell ref="A184:A188"/>
    <mergeCell ref="A191:A193"/>
    <mergeCell ref="A199:A203"/>
    <mergeCell ref="A209:A214"/>
    <mergeCell ref="A217:A219"/>
    <mergeCell ref="A135:A139"/>
    <mergeCell ref="A151:A154"/>
    <mergeCell ref="A159:A164"/>
    <mergeCell ref="A142:A1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16" zoomScale="70" zoomScaleNormal="70" workbookViewId="0">
      <selection activeCell="K16" sqref="K16"/>
    </sheetView>
  </sheetViews>
  <sheetFormatPr defaultColWidth="9.109375" defaultRowHeight="13.2" x14ac:dyDescent="0.25"/>
  <cols>
    <col min="1" max="1" width="6.33203125" style="105" customWidth="1"/>
    <col min="2" max="2" width="31.6640625" style="105" customWidth="1"/>
    <col min="3" max="3" width="5.5546875" style="156" bestFit="1" customWidth="1"/>
    <col min="4" max="4" width="4.44140625" style="156" bestFit="1" customWidth="1"/>
    <col min="5" max="5" width="5.5546875" style="105" customWidth="1"/>
    <col min="6" max="6" width="28.109375" style="105" customWidth="1"/>
    <col min="7" max="7" width="7" style="156" customWidth="1"/>
    <col min="8" max="8" width="6.44140625" style="156" customWidth="1"/>
    <col min="9" max="9" width="6" style="105" customWidth="1"/>
    <col min="10" max="10" width="23.109375" style="105" customWidth="1"/>
    <col min="11" max="11" width="6.21875" style="156" customWidth="1"/>
    <col min="12" max="12" width="6.109375" style="156" customWidth="1"/>
    <col min="13" max="13" width="7.5546875" style="105" customWidth="1"/>
    <col min="14" max="14" width="26.109375" style="105" customWidth="1"/>
    <col min="15" max="15" width="6.21875" style="156" customWidth="1"/>
    <col min="16" max="16" width="6.44140625" style="156" customWidth="1"/>
    <col min="17" max="17" width="7.109375" style="105" customWidth="1"/>
    <col min="18" max="18" width="27.44140625" style="105" customWidth="1"/>
    <col min="19" max="19" width="5.5546875" style="156" bestFit="1" customWidth="1"/>
    <col min="20" max="20" width="4.88671875" style="156" bestFit="1" customWidth="1"/>
    <col min="21" max="16384" width="9.109375" style="105"/>
  </cols>
  <sheetData>
    <row r="1" spans="1:20" ht="25.5" customHeight="1" x14ac:dyDescent="0.25">
      <c r="B1" s="199" t="s">
        <v>197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</row>
    <row r="2" spans="1:20" ht="39.6" x14ac:dyDescent="0.25">
      <c r="A2" s="136" t="s">
        <v>6</v>
      </c>
      <c r="B2" s="136" t="s">
        <v>8</v>
      </c>
      <c r="C2" s="154" t="s">
        <v>195</v>
      </c>
      <c r="D2" s="154" t="s">
        <v>196</v>
      </c>
      <c r="E2" s="138"/>
      <c r="F2" s="138"/>
      <c r="G2" s="154" t="s">
        <v>195</v>
      </c>
      <c r="H2" s="154" t="s">
        <v>196</v>
      </c>
      <c r="I2" s="138"/>
      <c r="J2" s="138"/>
      <c r="K2" s="154" t="s">
        <v>195</v>
      </c>
      <c r="L2" s="154" t="s">
        <v>196</v>
      </c>
      <c r="M2" s="138"/>
      <c r="N2" s="138"/>
      <c r="O2" s="154" t="s">
        <v>195</v>
      </c>
      <c r="P2" s="154" t="s">
        <v>196</v>
      </c>
      <c r="Q2" s="138"/>
      <c r="R2" s="138"/>
      <c r="S2" s="154" t="s">
        <v>195</v>
      </c>
      <c r="T2" s="154" t="s">
        <v>196</v>
      </c>
    </row>
    <row r="3" spans="1:20" x14ac:dyDescent="0.25">
      <c r="A3" s="200" t="s">
        <v>181</v>
      </c>
      <c r="B3" s="200"/>
      <c r="C3" s="154"/>
      <c r="D3" s="155"/>
      <c r="E3" s="200" t="s">
        <v>42</v>
      </c>
      <c r="F3" s="200"/>
      <c r="G3" s="154"/>
      <c r="H3" s="146"/>
      <c r="I3" s="200" t="s">
        <v>51</v>
      </c>
      <c r="J3" s="200"/>
      <c r="K3" s="154"/>
      <c r="L3" s="146"/>
      <c r="M3" s="200" t="s">
        <v>58</v>
      </c>
      <c r="N3" s="200"/>
      <c r="O3" s="154"/>
      <c r="P3" s="146"/>
      <c r="Q3" s="200" t="s">
        <v>67</v>
      </c>
      <c r="R3" s="200"/>
      <c r="S3" s="154"/>
      <c r="T3" s="142"/>
    </row>
    <row r="4" spans="1:20" x14ac:dyDescent="0.25">
      <c r="A4" s="195" t="s">
        <v>2</v>
      </c>
      <c r="B4" s="140" t="s">
        <v>96</v>
      </c>
      <c r="C4" s="144">
        <v>8</v>
      </c>
      <c r="D4" s="144">
        <v>10</v>
      </c>
      <c r="E4" s="195" t="s">
        <v>2</v>
      </c>
      <c r="F4" s="140" t="s">
        <v>96</v>
      </c>
      <c r="G4" s="144">
        <v>8</v>
      </c>
      <c r="H4" s="143">
        <v>10</v>
      </c>
      <c r="I4" s="196" t="s">
        <v>53</v>
      </c>
      <c r="J4" s="162" t="s">
        <v>96</v>
      </c>
      <c r="K4" s="161">
        <v>8</v>
      </c>
      <c r="L4" s="164">
        <v>10</v>
      </c>
      <c r="M4" s="197" t="s">
        <v>53</v>
      </c>
      <c r="N4" s="162" t="s">
        <v>96</v>
      </c>
      <c r="O4" s="161">
        <v>8</v>
      </c>
      <c r="P4" s="164">
        <v>10</v>
      </c>
      <c r="Q4" s="197" t="s">
        <v>53</v>
      </c>
      <c r="R4" s="162" t="s">
        <v>96</v>
      </c>
      <c r="S4" s="142">
        <v>8</v>
      </c>
      <c r="T4" s="142">
        <v>10</v>
      </c>
    </row>
    <row r="5" spans="1:20" x14ac:dyDescent="0.25">
      <c r="A5" s="195"/>
      <c r="B5" s="140" t="s">
        <v>49</v>
      </c>
      <c r="C5" s="144">
        <v>25</v>
      </c>
      <c r="D5" s="144">
        <v>30</v>
      </c>
      <c r="E5" s="195"/>
      <c r="F5" s="140" t="s">
        <v>49</v>
      </c>
      <c r="G5" s="144">
        <v>25</v>
      </c>
      <c r="H5" s="143">
        <v>30</v>
      </c>
      <c r="I5" s="195"/>
      <c r="J5" s="163" t="s">
        <v>49</v>
      </c>
      <c r="K5" s="161">
        <v>25</v>
      </c>
      <c r="L5" s="164">
        <v>30</v>
      </c>
      <c r="M5" s="198"/>
      <c r="N5" s="163" t="s">
        <v>49</v>
      </c>
      <c r="O5" s="161">
        <v>25</v>
      </c>
      <c r="P5" s="164">
        <v>30</v>
      </c>
      <c r="Q5" s="198"/>
      <c r="R5" s="163" t="s">
        <v>49</v>
      </c>
      <c r="S5" s="142">
        <v>25</v>
      </c>
      <c r="T5" s="142">
        <v>30</v>
      </c>
    </row>
    <row r="6" spans="1:20" ht="31.2" customHeight="1" x14ac:dyDescent="0.25">
      <c r="A6" s="195"/>
      <c r="B6" s="140" t="s">
        <v>212</v>
      </c>
      <c r="C6" s="144">
        <v>150</v>
      </c>
      <c r="D6" s="143">
        <v>180</v>
      </c>
      <c r="E6" s="195"/>
      <c r="F6" s="140" t="s">
        <v>213</v>
      </c>
      <c r="G6" s="144">
        <v>150</v>
      </c>
      <c r="H6" s="144">
        <v>180</v>
      </c>
      <c r="I6" s="195"/>
      <c r="J6" s="163" t="s">
        <v>68</v>
      </c>
      <c r="K6" s="161">
        <v>150</v>
      </c>
      <c r="L6" s="164">
        <v>180</v>
      </c>
      <c r="M6" s="198"/>
      <c r="N6" s="163" t="s">
        <v>214</v>
      </c>
      <c r="O6" s="161">
        <v>8</v>
      </c>
      <c r="P6" s="169">
        <v>10</v>
      </c>
      <c r="Q6" s="198"/>
      <c r="R6" s="163" t="s">
        <v>216</v>
      </c>
      <c r="S6" s="142">
        <v>150</v>
      </c>
      <c r="T6" s="144">
        <v>180</v>
      </c>
    </row>
    <row r="7" spans="1:20" ht="26.4" x14ac:dyDescent="0.25">
      <c r="A7" s="195"/>
      <c r="B7" s="140" t="s">
        <v>199</v>
      </c>
      <c r="C7" s="144">
        <v>150</v>
      </c>
      <c r="D7" s="143">
        <v>180</v>
      </c>
      <c r="E7" s="195"/>
      <c r="F7" s="141" t="s">
        <v>204</v>
      </c>
      <c r="G7" s="142">
        <v>150</v>
      </c>
      <c r="H7" s="143">
        <v>180</v>
      </c>
      <c r="I7" s="195"/>
      <c r="J7" s="163" t="s">
        <v>52</v>
      </c>
      <c r="K7" s="161">
        <v>150</v>
      </c>
      <c r="L7" s="165">
        <v>180</v>
      </c>
      <c r="M7" s="198"/>
      <c r="N7" s="163" t="s">
        <v>215</v>
      </c>
      <c r="O7" s="161">
        <v>150</v>
      </c>
      <c r="P7" s="165">
        <v>180</v>
      </c>
      <c r="Q7" s="198"/>
      <c r="R7" s="162" t="s">
        <v>203</v>
      </c>
      <c r="S7" s="144">
        <v>150</v>
      </c>
      <c r="T7" s="143">
        <v>180</v>
      </c>
    </row>
    <row r="8" spans="1:20" x14ac:dyDescent="0.25">
      <c r="A8" s="195"/>
      <c r="B8" s="140"/>
      <c r="C8" s="144"/>
      <c r="D8" s="143"/>
      <c r="E8" s="195"/>
      <c r="F8" s="138"/>
      <c r="G8" s="155"/>
      <c r="H8" s="155"/>
      <c r="I8" s="145"/>
      <c r="J8" s="162"/>
      <c r="K8" s="164"/>
      <c r="L8" s="164"/>
      <c r="M8" s="198"/>
      <c r="N8" s="163" t="s">
        <v>62</v>
      </c>
      <c r="O8" s="161">
        <v>150</v>
      </c>
      <c r="P8" s="164">
        <v>180</v>
      </c>
      <c r="Q8" s="168"/>
      <c r="R8" s="162"/>
      <c r="S8" s="144"/>
      <c r="T8" s="143"/>
    </row>
    <row r="9" spans="1:20" x14ac:dyDescent="0.25">
      <c r="A9" s="195"/>
      <c r="B9" s="140"/>
      <c r="C9" s="144"/>
      <c r="D9" s="146"/>
      <c r="E9" s="145"/>
      <c r="F9" s="140"/>
      <c r="G9" s="144"/>
      <c r="H9" s="143"/>
      <c r="I9" s="145"/>
      <c r="J9" s="140"/>
      <c r="K9" s="144"/>
      <c r="L9" s="144"/>
      <c r="M9" s="138"/>
      <c r="N9" s="139"/>
      <c r="O9" s="142"/>
      <c r="P9" s="142"/>
      <c r="Q9" s="138"/>
      <c r="R9" s="138"/>
      <c r="S9" s="155"/>
      <c r="T9" s="155"/>
    </row>
    <row r="10" spans="1:20" ht="39.6" x14ac:dyDescent="0.25">
      <c r="A10" s="137" t="s">
        <v>33</v>
      </c>
      <c r="B10" s="140" t="s">
        <v>69</v>
      </c>
      <c r="C10" s="144">
        <v>150</v>
      </c>
      <c r="D10" s="146">
        <v>180</v>
      </c>
      <c r="E10" s="147" t="s">
        <v>33</v>
      </c>
      <c r="F10" s="140" t="s">
        <v>201</v>
      </c>
      <c r="G10" s="144">
        <v>150</v>
      </c>
      <c r="H10" s="144">
        <v>180</v>
      </c>
      <c r="I10" s="147" t="s">
        <v>33</v>
      </c>
      <c r="J10" s="139" t="s">
        <v>54</v>
      </c>
      <c r="K10" s="142">
        <v>130</v>
      </c>
      <c r="L10" s="143">
        <v>130</v>
      </c>
      <c r="M10" s="137" t="s">
        <v>63</v>
      </c>
      <c r="N10" s="139" t="s">
        <v>177</v>
      </c>
      <c r="O10" s="142">
        <v>150</v>
      </c>
      <c r="P10" s="142">
        <v>180</v>
      </c>
      <c r="Q10" s="147" t="s">
        <v>33</v>
      </c>
      <c r="R10" s="139" t="s">
        <v>69</v>
      </c>
      <c r="S10" s="142">
        <v>150</v>
      </c>
      <c r="T10" s="143">
        <v>180</v>
      </c>
    </row>
    <row r="11" spans="1:20" x14ac:dyDescent="0.25">
      <c r="A11" s="137"/>
      <c r="B11" s="140"/>
      <c r="C11" s="144"/>
      <c r="D11" s="146"/>
      <c r="E11" s="145"/>
      <c r="F11" s="140"/>
      <c r="G11" s="144"/>
      <c r="H11" s="143"/>
      <c r="I11" s="147"/>
      <c r="J11" s="139"/>
      <c r="K11" s="142"/>
      <c r="L11" s="143"/>
      <c r="M11" s="137"/>
      <c r="N11" s="139"/>
      <c r="O11" s="142"/>
      <c r="P11" s="142"/>
      <c r="Q11" s="145"/>
      <c r="R11" s="140"/>
      <c r="S11" s="144"/>
      <c r="T11" s="143"/>
    </row>
    <row r="12" spans="1:20" ht="26.4" x14ac:dyDescent="0.25">
      <c r="A12" s="196" t="s">
        <v>34</v>
      </c>
      <c r="B12" s="140" t="s">
        <v>183</v>
      </c>
      <c r="C12" s="144">
        <v>150</v>
      </c>
      <c r="D12" s="144">
        <v>200</v>
      </c>
      <c r="E12" s="196" t="s">
        <v>34</v>
      </c>
      <c r="F12" s="140" t="s">
        <v>97</v>
      </c>
      <c r="G12" s="144">
        <v>150</v>
      </c>
      <c r="H12" s="143">
        <v>200</v>
      </c>
      <c r="I12" s="196" t="s">
        <v>34</v>
      </c>
      <c r="J12" s="163" t="s">
        <v>192</v>
      </c>
      <c r="K12" s="164">
        <v>150</v>
      </c>
      <c r="L12" s="165">
        <v>200</v>
      </c>
      <c r="M12" s="197" t="s">
        <v>34</v>
      </c>
      <c r="N12" s="163" t="s">
        <v>185</v>
      </c>
      <c r="O12" s="161">
        <v>150</v>
      </c>
      <c r="P12" s="164">
        <v>200</v>
      </c>
      <c r="Q12" s="197" t="s">
        <v>34</v>
      </c>
      <c r="R12" s="163" t="s">
        <v>189</v>
      </c>
      <c r="S12" s="144">
        <v>150</v>
      </c>
      <c r="T12" s="146">
        <v>200</v>
      </c>
    </row>
    <row r="13" spans="1:20" ht="26.4" x14ac:dyDescent="0.25">
      <c r="A13" s="195"/>
      <c r="B13" s="140" t="s">
        <v>198</v>
      </c>
      <c r="C13" s="144">
        <v>70</v>
      </c>
      <c r="D13" s="144">
        <v>70</v>
      </c>
      <c r="E13" s="196"/>
      <c r="F13" s="141" t="s">
        <v>138</v>
      </c>
      <c r="G13" s="142">
        <v>170</v>
      </c>
      <c r="H13" s="143">
        <v>200</v>
      </c>
      <c r="I13" s="195"/>
      <c r="J13" s="163" t="s">
        <v>133</v>
      </c>
      <c r="K13" s="161">
        <v>60</v>
      </c>
      <c r="L13" s="165">
        <v>70</v>
      </c>
      <c r="M13" s="198"/>
      <c r="N13" s="162" t="s">
        <v>186</v>
      </c>
      <c r="O13" s="164">
        <v>100</v>
      </c>
      <c r="P13" s="164">
        <v>100</v>
      </c>
      <c r="Q13" s="197"/>
      <c r="R13" s="163" t="s">
        <v>134</v>
      </c>
      <c r="S13" s="142">
        <v>60</v>
      </c>
      <c r="T13" s="143">
        <v>70</v>
      </c>
    </row>
    <row r="14" spans="1:20" ht="26.4" x14ac:dyDescent="0.25">
      <c r="A14" s="195"/>
      <c r="B14" s="140" t="s">
        <v>184</v>
      </c>
      <c r="C14" s="144">
        <v>110</v>
      </c>
      <c r="D14" s="143">
        <v>130</v>
      </c>
      <c r="E14" s="196"/>
      <c r="F14" s="141" t="s">
        <v>88</v>
      </c>
      <c r="G14" s="144">
        <v>150</v>
      </c>
      <c r="H14" s="144">
        <v>180</v>
      </c>
      <c r="I14" s="195"/>
      <c r="J14" s="163" t="s">
        <v>56</v>
      </c>
      <c r="K14" s="164">
        <v>110</v>
      </c>
      <c r="L14" s="161">
        <v>130</v>
      </c>
      <c r="M14" s="198"/>
      <c r="N14" s="163" t="s">
        <v>64</v>
      </c>
      <c r="O14" s="161">
        <v>110</v>
      </c>
      <c r="P14" s="165">
        <v>130</v>
      </c>
      <c r="Q14" s="197"/>
      <c r="R14" s="163" t="s">
        <v>1</v>
      </c>
      <c r="S14" s="142">
        <v>110</v>
      </c>
      <c r="T14" s="143">
        <v>130</v>
      </c>
    </row>
    <row r="15" spans="1:20" ht="26.4" x14ac:dyDescent="0.25">
      <c r="A15" s="195"/>
      <c r="B15" s="140" t="s">
        <v>200</v>
      </c>
      <c r="C15" s="144">
        <v>150</v>
      </c>
      <c r="D15" s="143">
        <v>180</v>
      </c>
      <c r="E15" s="196"/>
      <c r="F15" s="141" t="s">
        <v>74</v>
      </c>
      <c r="G15" s="144">
        <v>20</v>
      </c>
      <c r="H15" s="143">
        <v>30</v>
      </c>
      <c r="I15" s="195"/>
      <c r="J15" s="163" t="s">
        <v>66</v>
      </c>
      <c r="K15" s="164">
        <v>150</v>
      </c>
      <c r="L15" s="165">
        <v>180</v>
      </c>
      <c r="M15" s="198"/>
      <c r="N15" s="162" t="s">
        <v>200</v>
      </c>
      <c r="O15" s="164">
        <v>150</v>
      </c>
      <c r="P15" s="165">
        <v>180</v>
      </c>
      <c r="Q15" s="197"/>
      <c r="R15" s="163" t="s">
        <v>66</v>
      </c>
      <c r="S15" s="144">
        <v>150</v>
      </c>
      <c r="T15" s="144">
        <v>180</v>
      </c>
    </row>
    <row r="16" spans="1:20" x14ac:dyDescent="0.25">
      <c r="A16" s="195"/>
      <c r="B16" s="140" t="s">
        <v>37</v>
      </c>
      <c r="C16" s="144">
        <v>35</v>
      </c>
      <c r="D16" s="143">
        <v>45</v>
      </c>
      <c r="E16" s="196"/>
      <c r="F16" s="140" t="s">
        <v>57</v>
      </c>
      <c r="G16" s="144">
        <v>35</v>
      </c>
      <c r="H16" s="143">
        <v>45</v>
      </c>
      <c r="I16" s="195"/>
      <c r="J16" s="163" t="s">
        <v>57</v>
      </c>
      <c r="K16" s="164">
        <v>35</v>
      </c>
      <c r="L16" s="165">
        <v>45</v>
      </c>
      <c r="M16" s="198"/>
      <c r="N16" s="162" t="s">
        <v>57</v>
      </c>
      <c r="O16" s="164">
        <v>35</v>
      </c>
      <c r="P16" s="165">
        <v>45</v>
      </c>
      <c r="Q16" s="197"/>
      <c r="R16" s="163" t="s">
        <v>57</v>
      </c>
      <c r="S16" s="144">
        <v>35</v>
      </c>
      <c r="T16" s="143">
        <v>45</v>
      </c>
    </row>
    <row r="17" spans="1:20" x14ac:dyDescent="0.25">
      <c r="A17" s="195"/>
      <c r="B17" s="138"/>
      <c r="C17" s="155"/>
      <c r="D17" s="155"/>
      <c r="E17" s="196"/>
      <c r="F17" s="138"/>
      <c r="G17" s="155"/>
      <c r="H17" s="155"/>
      <c r="I17" s="148"/>
      <c r="J17" s="163"/>
      <c r="K17" s="161"/>
      <c r="L17" s="164"/>
      <c r="M17" s="198"/>
      <c r="N17" s="166"/>
      <c r="O17" s="167"/>
      <c r="P17" s="167"/>
      <c r="Q17" s="168"/>
      <c r="R17" s="162"/>
      <c r="S17" s="144"/>
      <c r="T17" s="143"/>
    </row>
    <row r="18" spans="1:20" x14ac:dyDescent="0.25">
      <c r="A18" s="136"/>
      <c r="B18" s="140"/>
      <c r="C18" s="144"/>
      <c r="D18" s="144"/>
      <c r="E18" s="148"/>
      <c r="F18" s="140"/>
      <c r="G18" s="144"/>
      <c r="H18" s="144"/>
      <c r="I18" s="138"/>
      <c r="J18" s="138"/>
      <c r="K18" s="155"/>
      <c r="L18" s="155"/>
      <c r="M18" s="145"/>
      <c r="N18" s="140"/>
      <c r="O18" s="144"/>
      <c r="P18" s="144"/>
      <c r="Q18" s="138"/>
      <c r="R18" s="138"/>
      <c r="S18" s="155"/>
      <c r="T18" s="155"/>
    </row>
    <row r="19" spans="1:20" ht="26.4" x14ac:dyDescent="0.25">
      <c r="A19" s="196" t="s">
        <v>38</v>
      </c>
      <c r="B19" s="140" t="s">
        <v>205</v>
      </c>
      <c r="C19" s="144">
        <v>130</v>
      </c>
      <c r="D19" s="143">
        <v>150</v>
      </c>
      <c r="E19" s="196" t="s">
        <v>38</v>
      </c>
      <c r="F19" s="139" t="s">
        <v>202</v>
      </c>
      <c r="G19" s="152" t="s">
        <v>206</v>
      </c>
      <c r="H19" s="152" t="s">
        <v>207</v>
      </c>
      <c r="I19" s="196" t="s">
        <v>38</v>
      </c>
      <c r="J19" s="141" t="s">
        <v>190</v>
      </c>
      <c r="K19" s="142" t="s">
        <v>208</v>
      </c>
      <c r="L19" s="142" t="s">
        <v>209</v>
      </c>
      <c r="M19" s="196" t="s">
        <v>38</v>
      </c>
      <c r="N19" s="139" t="s">
        <v>202</v>
      </c>
      <c r="O19" s="152" t="s">
        <v>206</v>
      </c>
      <c r="P19" s="152" t="s">
        <v>207</v>
      </c>
      <c r="Q19" s="196" t="s">
        <v>38</v>
      </c>
      <c r="R19" s="141" t="s">
        <v>75</v>
      </c>
      <c r="S19" s="142">
        <v>150</v>
      </c>
      <c r="T19" s="149">
        <v>180</v>
      </c>
    </row>
    <row r="20" spans="1:20" x14ac:dyDescent="0.25">
      <c r="A20" s="196"/>
      <c r="B20" s="140" t="s">
        <v>60</v>
      </c>
      <c r="C20" s="144">
        <v>10</v>
      </c>
      <c r="D20" s="144">
        <v>10</v>
      </c>
      <c r="E20" s="196"/>
      <c r="F20" s="141" t="s">
        <v>48</v>
      </c>
      <c r="G20" s="142">
        <v>150</v>
      </c>
      <c r="H20" s="143">
        <v>180</v>
      </c>
      <c r="I20" s="196"/>
      <c r="J20" s="141" t="s">
        <v>48</v>
      </c>
      <c r="K20" s="142">
        <v>150</v>
      </c>
      <c r="L20" s="143">
        <v>180</v>
      </c>
      <c r="M20" s="195"/>
      <c r="N20" s="141" t="s">
        <v>135</v>
      </c>
      <c r="O20" s="142" t="s">
        <v>224</v>
      </c>
      <c r="P20" s="142" t="s">
        <v>225</v>
      </c>
      <c r="Q20" s="196"/>
      <c r="R20" s="141" t="s">
        <v>100</v>
      </c>
      <c r="S20" s="142">
        <v>50</v>
      </c>
      <c r="T20" s="151">
        <v>50</v>
      </c>
    </row>
    <row r="21" spans="1:20" x14ac:dyDescent="0.25">
      <c r="A21" s="196"/>
      <c r="B21" s="141" t="s">
        <v>48</v>
      </c>
      <c r="C21" s="142">
        <v>150</v>
      </c>
      <c r="D21" s="143">
        <v>180</v>
      </c>
      <c r="E21" s="196"/>
      <c r="F21" s="141" t="s">
        <v>49</v>
      </c>
      <c r="G21" s="142">
        <v>25</v>
      </c>
      <c r="H21" s="150" t="s">
        <v>47</v>
      </c>
      <c r="I21" s="196"/>
      <c r="J21" s="141" t="s">
        <v>49</v>
      </c>
      <c r="K21" s="142">
        <v>25</v>
      </c>
      <c r="L21" s="143">
        <v>30</v>
      </c>
      <c r="M21" s="195"/>
      <c r="N21" s="141" t="s">
        <v>49</v>
      </c>
      <c r="O21" s="142">
        <v>25</v>
      </c>
      <c r="P21" s="143">
        <v>30</v>
      </c>
      <c r="Q21" s="196"/>
      <c r="R21" s="141" t="s">
        <v>48</v>
      </c>
      <c r="S21" s="142">
        <v>150</v>
      </c>
      <c r="T21" s="149">
        <v>180</v>
      </c>
    </row>
    <row r="22" spans="1:20" x14ac:dyDescent="0.25">
      <c r="A22" s="196"/>
      <c r="B22" s="140" t="s">
        <v>49</v>
      </c>
      <c r="C22" s="144">
        <v>25</v>
      </c>
      <c r="D22" s="143">
        <v>30</v>
      </c>
      <c r="E22" s="138"/>
      <c r="F22" s="138"/>
      <c r="G22" s="155"/>
      <c r="H22" s="155"/>
      <c r="I22" s="138"/>
      <c r="J22" s="141" t="s">
        <v>194</v>
      </c>
      <c r="K22" s="142">
        <v>50</v>
      </c>
      <c r="L22" s="143">
        <v>50</v>
      </c>
      <c r="M22" s="138"/>
      <c r="N22" s="138"/>
      <c r="O22" s="155"/>
      <c r="P22" s="155"/>
      <c r="Q22" s="138"/>
      <c r="R22" s="138"/>
      <c r="S22" s="155"/>
      <c r="T22" s="155"/>
    </row>
    <row r="23" spans="1:20" x14ac:dyDescent="0.25">
      <c r="A23" s="138"/>
      <c r="B23" s="138"/>
      <c r="C23" s="155"/>
      <c r="D23" s="155"/>
      <c r="E23" s="138"/>
      <c r="F23" s="138"/>
      <c r="G23" s="155"/>
      <c r="H23" s="155"/>
      <c r="I23" s="138"/>
      <c r="J23" s="138"/>
      <c r="K23" s="155"/>
      <c r="L23" s="155"/>
      <c r="M23" s="138"/>
      <c r="N23" s="138"/>
      <c r="O23" s="155"/>
      <c r="P23" s="155"/>
      <c r="Q23" s="138"/>
      <c r="R23" s="138"/>
      <c r="S23" s="155"/>
      <c r="T23" s="155"/>
    </row>
    <row r="24" spans="1:20" x14ac:dyDescent="0.25">
      <c r="A24" s="200" t="s">
        <v>71</v>
      </c>
      <c r="B24" s="200"/>
      <c r="C24" s="154"/>
      <c r="D24" s="142"/>
      <c r="E24" s="200" t="s">
        <v>76</v>
      </c>
      <c r="F24" s="200"/>
      <c r="G24" s="154"/>
      <c r="H24" s="143"/>
      <c r="I24" s="200" t="s">
        <v>84</v>
      </c>
      <c r="J24" s="200"/>
      <c r="K24" s="154"/>
      <c r="L24" s="142"/>
      <c r="M24" s="200" t="s">
        <v>90</v>
      </c>
      <c r="N24" s="200"/>
      <c r="O24" s="154"/>
      <c r="P24" s="142"/>
      <c r="Q24" s="200" t="s">
        <v>95</v>
      </c>
      <c r="R24" s="200"/>
      <c r="S24" s="154"/>
      <c r="T24" s="142"/>
    </row>
    <row r="25" spans="1:20" ht="12.6" customHeight="1" x14ac:dyDescent="0.25">
      <c r="A25" s="196" t="s">
        <v>53</v>
      </c>
      <c r="B25" s="140" t="s">
        <v>96</v>
      </c>
      <c r="C25" s="142">
        <v>8</v>
      </c>
      <c r="D25" s="142">
        <v>10</v>
      </c>
      <c r="E25" s="196" t="s">
        <v>53</v>
      </c>
      <c r="F25" s="140" t="s">
        <v>96</v>
      </c>
      <c r="G25" s="142">
        <v>8</v>
      </c>
      <c r="H25" s="142">
        <v>10</v>
      </c>
      <c r="I25" s="196" t="s">
        <v>53</v>
      </c>
      <c r="J25" s="140" t="s">
        <v>96</v>
      </c>
      <c r="K25" s="142">
        <v>8</v>
      </c>
      <c r="L25" s="142">
        <v>10</v>
      </c>
      <c r="M25" s="196" t="s">
        <v>53</v>
      </c>
      <c r="N25" s="140" t="s">
        <v>96</v>
      </c>
      <c r="O25" s="142">
        <v>8</v>
      </c>
      <c r="P25" s="142">
        <v>10</v>
      </c>
      <c r="Q25" s="196" t="s">
        <v>53</v>
      </c>
      <c r="R25" s="141" t="s">
        <v>96</v>
      </c>
      <c r="S25" s="142">
        <v>8</v>
      </c>
      <c r="T25" s="144">
        <v>10</v>
      </c>
    </row>
    <row r="26" spans="1:20" x14ac:dyDescent="0.25">
      <c r="A26" s="195"/>
      <c r="B26" s="141" t="s">
        <v>49</v>
      </c>
      <c r="C26" s="142">
        <v>25</v>
      </c>
      <c r="D26" s="142">
        <v>30</v>
      </c>
      <c r="E26" s="195"/>
      <c r="F26" s="141" t="s">
        <v>49</v>
      </c>
      <c r="G26" s="142">
        <v>25</v>
      </c>
      <c r="H26" s="142">
        <v>30</v>
      </c>
      <c r="I26" s="195"/>
      <c r="J26" s="141" t="s">
        <v>49</v>
      </c>
      <c r="K26" s="142">
        <v>25</v>
      </c>
      <c r="L26" s="142">
        <v>30</v>
      </c>
      <c r="M26" s="195"/>
      <c r="N26" s="141" t="s">
        <v>49</v>
      </c>
      <c r="O26" s="142">
        <v>25</v>
      </c>
      <c r="P26" s="142">
        <v>30</v>
      </c>
      <c r="Q26" s="196"/>
      <c r="R26" s="141" t="s">
        <v>49</v>
      </c>
      <c r="S26" s="142">
        <v>25</v>
      </c>
      <c r="T26" s="144">
        <v>30</v>
      </c>
    </row>
    <row r="27" spans="1:20" ht="26.4" x14ac:dyDescent="0.25">
      <c r="A27" s="195"/>
      <c r="B27" s="141" t="s">
        <v>211</v>
      </c>
      <c r="C27" s="142">
        <v>150</v>
      </c>
      <c r="D27" s="144">
        <v>180</v>
      </c>
      <c r="E27" s="195"/>
      <c r="F27" s="141" t="s">
        <v>217</v>
      </c>
      <c r="G27" s="142">
        <v>150</v>
      </c>
      <c r="H27" s="142">
        <v>180</v>
      </c>
      <c r="I27" s="195"/>
      <c r="J27" s="141" t="s">
        <v>218</v>
      </c>
      <c r="K27" s="142">
        <v>150</v>
      </c>
      <c r="L27" s="144">
        <v>180</v>
      </c>
      <c r="M27" s="195"/>
      <c r="N27" s="141" t="s">
        <v>219</v>
      </c>
      <c r="O27" s="142">
        <v>150</v>
      </c>
      <c r="P27" s="144">
        <v>180</v>
      </c>
      <c r="Q27" s="196"/>
      <c r="R27" s="141" t="s">
        <v>60</v>
      </c>
      <c r="S27" s="142">
        <v>8</v>
      </c>
      <c r="T27" s="143">
        <v>10</v>
      </c>
    </row>
    <row r="28" spans="1:20" ht="26.4" x14ac:dyDescent="0.25">
      <c r="A28" s="195"/>
      <c r="B28" s="141" t="s">
        <v>62</v>
      </c>
      <c r="C28" s="142">
        <v>150</v>
      </c>
      <c r="D28" s="144">
        <v>180</v>
      </c>
      <c r="E28" s="195"/>
      <c r="F28" s="141" t="s">
        <v>52</v>
      </c>
      <c r="G28" s="142">
        <v>150</v>
      </c>
      <c r="H28" s="143">
        <v>180</v>
      </c>
      <c r="I28" s="195"/>
      <c r="J28" s="141" t="s">
        <v>48</v>
      </c>
      <c r="K28" s="142">
        <v>150</v>
      </c>
      <c r="L28" s="143">
        <v>180</v>
      </c>
      <c r="M28" s="195"/>
      <c r="N28" s="140" t="s">
        <v>203</v>
      </c>
      <c r="O28" s="144">
        <v>150</v>
      </c>
      <c r="P28" s="144">
        <v>180</v>
      </c>
      <c r="Q28" s="196"/>
      <c r="R28" s="140" t="s">
        <v>223</v>
      </c>
      <c r="S28" s="144">
        <v>150</v>
      </c>
      <c r="T28" s="143">
        <v>180</v>
      </c>
    </row>
    <row r="29" spans="1:20" x14ac:dyDescent="0.25">
      <c r="A29" s="145"/>
      <c r="B29" s="140"/>
      <c r="C29" s="144"/>
      <c r="D29" s="143"/>
      <c r="E29" s="145"/>
      <c r="F29" s="140"/>
      <c r="G29" s="144"/>
      <c r="H29" s="144"/>
      <c r="I29" s="136"/>
      <c r="J29" s="141"/>
      <c r="K29" s="142"/>
      <c r="L29" s="143"/>
      <c r="M29" s="195"/>
      <c r="N29" s="138"/>
      <c r="O29" s="155"/>
      <c r="P29" s="143"/>
      <c r="Q29" s="196"/>
      <c r="R29" s="141" t="s">
        <v>204</v>
      </c>
      <c r="S29" s="142">
        <v>150</v>
      </c>
      <c r="T29" s="143">
        <v>180</v>
      </c>
    </row>
    <row r="30" spans="1:20" ht="39.6" x14ac:dyDescent="0.25">
      <c r="A30" s="147" t="s">
        <v>33</v>
      </c>
      <c r="B30" s="139" t="s">
        <v>69</v>
      </c>
      <c r="C30" s="142">
        <v>150</v>
      </c>
      <c r="D30" s="143">
        <v>180</v>
      </c>
      <c r="E30" s="147" t="s">
        <v>33</v>
      </c>
      <c r="F30" s="139" t="s">
        <v>177</v>
      </c>
      <c r="G30" s="142">
        <v>150</v>
      </c>
      <c r="H30" s="143">
        <v>180</v>
      </c>
      <c r="I30" s="147" t="s">
        <v>33</v>
      </c>
      <c r="J30" s="139" t="s">
        <v>54</v>
      </c>
      <c r="K30" s="142">
        <v>130</v>
      </c>
      <c r="L30" s="143">
        <v>130</v>
      </c>
      <c r="M30" s="147" t="s">
        <v>33</v>
      </c>
      <c r="N30" s="141" t="s">
        <v>177</v>
      </c>
      <c r="O30" s="142">
        <v>150</v>
      </c>
      <c r="P30" s="143">
        <v>180</v>
      </c>
      <c r="Q30" s="147" t="s">
        <v>33</v>
      </c>
      <c r="R30" s="140" t="s">
        <v>178</v>
      </c>
      <c r="S30" s="144">
        <v>150</v>
      </c>
      <c r="T30" s="144">
        <v>180</v>
      </c>
    </row>
    <row r="31" spans="1:20" x14ac:dyDescent="0.25">
      <c r="A31" s="147"/>
      <c r="B31" s="139"/>
      <c r="C31" s="142"/>
      <c r="D31" s="143"/>
      <c r="E31" s="147"/>
      <c r="F31" s="139"/>
      <c r="G31" s="142"/>
      <c r="H31" s="143"/>
      <c r="I31" s="138"/>
      <c r="J31" s="138"/>
      <c r="K31" s="155"/>
      <c r="L31" s="155"/>
      <c r="M31" s="138"/>
      <c r="N31" s="138"/>
      <c r="O31" s="155"/>
      <c r="P31" s="155"/>
      <c r="Q31" s="145"/>
      <c r="R31" s="140"/>
      <c r="S31" s="144"/>
      <c r="T31" s="144"/>
    </row>
    <row r="32" spans="1:20" ht="26.4" x14ac:dyDescent="0.25">
      <c r="A32" s="196" t="s">
        <v>34</v>
      </c>
      <c r="B32" s="141" t="s">
        <v>55</v>
      </c>
      <c r="C32" s="144">
        <v>150</v>
      </c>
      <c r="D32" s="143">
        <v>200</v>
      </c>
      <c r="E32" s="196" t="s">
        <v>81</v>
      </c>
      <c r="F32" s="141" t="s">
        <v>193</v>
      </c>
      <c r="G32" s="144">
        <v>150</v>
      </c>
      <c r="H32" s="143">
        <v>200</v>
      </c>
      <c r="I32" s="196" t="s">
        <v>34</v>
      </c>
      <c r="J32" s="141" t="s">
        <v>0</v>
      </c>
      <c r="K32" s="144">
        <v>150</v>
      </c>
      <c r="L32" s="143">
        <v>200</v>
      </c>
      <c r="M32" s="196" t="s">
        <v>34</v>
      </c>
      <c r="N32" s="141" t="s">
        <v>139</v>
      </c>
      <c r="O32" s="144">
        <v>150</v>
      </c>
      <c r="P32" s="144">
        <v>200</v>
      </c>
      <c r="Q32" s="196" t="s">
        <v>34</v>
      </c>
      <c r="R32" s="141" t="s">
        <v>97</v>
      </c>
      <c r="S32" s="144">
        <v>150</v>
      </c>
      <c r="T32" s="143">
        <v>200</v>
      </c>
    </row>
    <row r="33" spans="1:20" ht="26.4" x14ac:dyDescent="0.25">
      <c r="A33" s="195"/>
      <c r="B33" s="141" t="s">
        <v>73</v>
      </c>
      <c r="C33" s="142">
        <v>170</v>
      </c>
      <c r="D33" s="144">
        <v>200</v>
      </c>
      <c r="E33" s="195"/>
      <c r="F33" s="141" t="s">
        <v>191</v>
      </c>
      <c r="G33" s="161" t="s">
        <v>221</v>
      </c>
      <c r="H33" s="142" t="s">
        <v>220</v>
      </c>
      <c r="I33" s="196"/>
      <c r="J33" s="141" t="s">
        <v>86</v>
      </c>
      <c r="K33" s="142">
        <v>120</v>
      </c>
      <c r="L33" s="144">
        <v>150</v>
      </c>
      <c r="M33" s="196"/>
      <c r="N33" s="141" t="s">
        <v>187</v>
      </c>
      <c r="O33" s="142">
        <v>170</v>
      </c>
      <c r="P33" s="142">
        <v>200</v>
      </c>
      <c r="Q33" s="196"/>
      <c r="R33" s="141" t="s">
        <v>134</v>
      </c>
      <c r="S33" s="142">
        <v>60</v>
      </c>
      <c r="T33" s="146">
        <v>70</v>
      </c>
    </row>
    <row r="34" spans="1:20" x14ac:dyDescent="0.25">
      <c r="A34" s="195"/>
      <c r="B34" s="141" t="s">
        <v>74</v>
      </c>
      <c r="C34" s="142">
        <v>20</v>
      </c>
      <c r="D34" s="144">
        <v>30</v>
      </c>
      <c r="E34" s="195"/>
      <c r="F34" s="141" t="s">
        <v>65</v>
      </c>
      <c r="G34" s="142">
        <v>20</v>
      </c>
      <c r="H34" s="143">
        <v>30</v>
      </c>
      <c r="I34" s="196"/>
      <c r="J34" s="141" t="s">
        <v>87</v>
      </c>
      <c r="K34" s="142">
        <v>20</v>
      </c>
      <c r="L34" s="144">
        <v>25</v>
      </c>
      <c r="M34" s="196"/>
      <c r="N34" s="140" t="s">
        <v>200</v>
      </c>
      <c r="O34" s="144">
        <v>150</v>
      </c>
      <c r="P34" s="143">
        <v>180</v>
      </c>
      <c r="Q34" s="196"/>
      <c r="R34" s="141" t="s">
        <v>1</v>
      </c>
      <c r="S34" s="142">
        <v>110</v>
      </c>
      <c r="T34" s="143">
        <v>130</v>
      </c>
    </row>
    <row r="35" spans="1:20" x14ac:dyDescent="0.25">
      <c r="A35" s="195"/>
      <c r="B35" s="162" t="s">
        <v>200</v>
      </c>
      <c r="C35" s="144">
        <v>150</v>
      </c>
      <c r="D35" s="143">
        <v>180</v>
      </c>
      <c r="E35" s="195"/>
      <c r="F35" s="141" t="s">
        <v>66</v>
      </c>
      <c r="G35" s="144">
        <v>150</v>
      </c>
      <c r="H35" s="143">
        <v>180</v>
      </c>
      <c r="I35" s="196"/>
      <c r="J35" s="141" t="s">
        <v>88</v>
      </c>
      <c r="K35" s="144">
        <v>150</v>
      </c>
      <c r="L35" s="144">
        <v>180</v>
      </c>
      <c r="M35" s="196"/>
      <c r="N35" s="141" t="s">
        <v>57</v>
      </c>
      <c r="O35" s="142">
        <v>35</v>
      </c>
      <c r="P35" s="143">
        <v>45</v>
      </c>
      <c r="Q35" s="196"/>
      <c r="R35" s="141" t="s">
        <v>66</v>
      </c>
      <c r="S35" s="144">
        <v>150</v>
      </c>
      <c r="T35" s="143">
        <v>180</v>
      </c>
    </row>
    <row r="36" spans="1:20" x14ac:dyDescent="0.25">
      <c r="A36" s="195"/>
      <c r="B36" s="141" t="s">
        <v>57</v>
      </c>
      <c r="C36" s="144">
        <v>35</v>
      </c>
      <c r="D36" s="143">
        <v>45</v>
      </c>
      <c r="E36" s="195"/>
      <c r="F36" s="141" t="s">
        <v>57</v>
      </c>
      <c r="G36" s="144">
        <v>35</v>
      </c>
      <c r="H36" s="143">
        <v>45</v>
      </c>
      <c r="I36" s="196"/>
      <c r="J36" s="141" t="s">
        <v>57</v>
      </c>
      <c r="K36" s="144">
        <v>35</v>
      </c>
      <c r="L36" s="143">
        <v>45</v>
      </c>
      <c r="M36" s="196"/>
      <c r="N36" s="138"/>
      <c r="O36" s="155"/>
      <c r="P36" s="155"/>
      <c r="Q36" s="196"/>
      <c r="R36" s="141" t="s">
        <v>57</v>
      </c>
      <c r="S36" s="144">
        <v>35</v>
      </c>
      <c r="T36" s="143">
        <v>45</v>
      </c>
    </row>
    <row r="37" spans="1:20" x14ac:dyDescent="0.25">
      <c r="A37" s="148"/>
      <c r="B37" s="141"/>
      <c r="C37" s="142"/>
      <c r="D37" s="144"/>
      <c r="E37" s="195"/>
      <c r="F37" s="138"/>
      <c r="G37" s="155"/>
      <c r="H37" s="155"/>
      <c r="I37" s="138"/>
      <c r="J37" s="138"/>
      <c r="K37" s="155"/>
      <c r="L37" s="155"/>
      <c r="M37" s="196"/>
      <c r="N37" s="138"/>
      <c r="O37" s="155"/>
      <c r="P37" s="155"/>
      <c r="Q37" s="138"/>
      <c r="R37" s="138"/>
      <c r="S37" s="155"/>
      <c r="T37" s="155"/>
    </row>
    <row r="38" spans="1:20" x14ac:dyDescent="0.25">
      <c r="A38" s="145"/>
      <c r="B38" s="140"/>
      <c r="C38" s="144"/>
      <c r="D38" s="144"/>
      <c r="E38" s="148"/>
      <c r="F38" s="141"/>
      <c r="G38" s="142"/>
      <c r="H38" s="143"/>
      <c r="I38" s="148"/>
      <c r="J38" s="141"/>
      <c r="K38" s="142"/>
      <c r="L38" s="143"/>
      <c r="M38" s="138"/>
      <c r="N38" s="138"/>
      <c r="O38" s="155"/>
      <c r="P38" s="155"/>
      <c r="Q38" s="138"/>
      <c r="R38" s="138"/>
      <c r="S38" s="155"/>
      <c r="T38" s="155"/>
    </row>
    <row r="39" spans="1:20" ht="26.4" x14ac:dyDescent="0.25">
      <c r="A39" s="196" t="s">
        <v>38</v>
      </c>
      <c r="B39" s="140" t="s">
        <v>210</v>
      </c>
      <c r="C39" s="144">
        <v>130</v>
      </c>
      <c r="D39" s="143">
        <v>150</v>
      </c>
      <c r="E39" s="196" t="s">
        <v>38</v>
      </c>
      <c r="F39" s="139" t="s">
        <v>202</v>
      </c>
      <c r="G39" s="152" t="s">
        <v>206</v>
      </c>
      <c r="H39" s="152" t="s">
        <v>207</v>
      </c>
      <c r="I39" s="196" t="s">
        <v>38</v>
      </c>
      <c r="J39" s="141" t="s">
        <v>222</v>
      </c>
      <c r="K39" s="142">
        <v>170</v>
      </c>
      <c r="L39" s="143">
        <v>200</v>
      </c>
      <c r="M39" s="196" t="s">
        <v>38</v>
      </c>
      <c r="N39" s="141" t="s">
        <v>190</v>
      </c>
      <c r="O39" s="142" t="s">
        <v>208</v>
      </c>
      <c r="P39" s="142" t="s">
        <v>209</v>
      </c>
      <c r="Q39" s="196" t="s">
        <v>38</v>
      </c>
      <c r="R39" s="141" t="s">
        <v>226</v>
      </c>
      <c r="S39" s="142">
        <v>150</v>
      </c>
      <c r="T39" s="142">
        <v>180</v>
      </c>
    </row>
    <row r="40" spans="1:20" x14ac:dyDescent="0.25">
      <c r="A40" s="196"/>
      <c r="B40" s="140" t="s">
        <v>39</v>
      </c>
      <c r="C40" s="144">
        <v>10</v>
      </c>
      <c r="D40" s="144">
        <v>10</v>
      </c>
      <c r="E40" s="196"/>
      <c r="F40" s="141" t="s">
        <v>48</v>
      </c>
      <c r="G40" s="144">
        <v>150</v>
      </c>
      <c r="H40" s="149">
        <v>180</v>
      </c>
      <c r="I40" s="196"/>
      <c r="J40" s="141" t="s">
        <v>48</v>
      </c>
      <c r="K40" s="144">
        <v>150</v>
      </c>
      <c r="L40" s="143">
        <v>180</v>
      </c>
      <c r="M40" s="196"/>
      <c r="N40" s="141" t="s">
        <v>135</v>
      </c>
      <c r="O40" s="144" t="s">
        <v>224</v>
      </c>
      <c r="P40" s="152" t="s">
        <v>225</v>
      </c>
      <c r="Q40" s="196"/>
      <c r="R40" s="141" t="s">
        <v>48</v>
      </c>
      <c r="S40" s="144">
        <v>150</v>
      </c>
      <c r="T40" s="143">
        <v>180</v>
      </c>
    </row>
    <row r="41" spans="1:20" x14ac:dyDescent="0.25">
      <c r="A41" s="196"/>
      <c r="B41" s="141" t="s">
        <v>48</v>
      </c>
      <c r="C41" s="144">
        <v>150</v>
      </c>
      <c r="D41" s="143">
        <v>180</v>
      </c>
      <c r="E41" s="196"/>
      <c r="F41" s="141" t="s">
        <v>49</v>
      </c>
      <c r="G41" s="142">
        <v>25</v>
      </c>
      <c r="H41" s="153" t="s">
        <v>47</v>
      </c>
      <c r="I41" s="196"/>
      <c r="J41" s="141" t="s">
        <v>49</v>
      </c>
      <c r="K41" s="142">
        <v>25</v>
      </c>
      <c r="L41" s="143">
        <v>30</v>
      </c>
      <c r="M41" s="196"/>
      <c r="N41" s="141" t="s">
        <v>49</v>
      </c>
      <c r="O41" s="142">
        <v>25</v>
      </c>
      <c r="P41" s="152">
        <v>30</v>
      </c>
      <c r="Q41" s="196"/>
      <c r="R41" s="141" t="s">
        <v>100</v>
      </c>
      <c r="S41" s="142">
        <v>50</v>
      </c>
      <c r="T41" s="144">
        <v>50</v>
      </c>
    </row>
    <row r="42" spans="1:20" x14ac:dyDescent="0.25">
      <c r="A42" s="148"/>
      <c r="B42" s="140" t="s">
        <v>4</v>
      </c>
      <c r="C42" s="144">
        <v>25</v>
      </c>
      <c r="D42" s="143">
        <v>30</v>
      </c>
      <c r="E42" s="196"/>
      <c r="F42" s="141"/>
      <c r="G42" s="142"/>
      <c r="H42" s="143"/>
      <c r="I42" s="138"/>
      <c r="J42" s="141" t="s">
        <v>194</v>
      </c>
      <c r="K42" s="142">
        <v>50</v>
      </c>
      <c r="L42" s="152">
        <v>50</v>
      </c>
      <c r="M42" s="138"/>
      <c r="N42" s="159"/>
      <c r="O42" s="160"/>
      <c r="P42" s="160"/>
      <c r="Q42" s="138"/>
      <c r="R42" s="138"/>
      <c r="S42" s="155"/>
      <c r="T42" s="155"/>
    </row>
    <row r="43" spans="1:20" x14ac:dyDescent="0.25">
      <c r="N43" s="157"/>
      <c r="O43" s="158"/>
      <c r="P43" s="158"/>
    </row>
  </sheetData>
  <mergeCells count="41">
    <mergeCell ref="Q39:Q41"/>
    <mergeCell ref="M39:M41"/>
    <mergeCell ref="I39:I41"/>
    <mergeCell ref="E39:E42"/>
    <mergeCell ref="B1:R1"/>
    <mergeCell ref="A3:B3"/>
    <mergeCell ref="E3:F3"/>
    <mergeCell ref="I3:J3"/>
    <mergeCell ref="M3:N3"/>
    <mergeCell ref="Q3:R3"/>
    <mergeCell ref="A24:B24"/>
    <mergeCell ref="E24:F24"/>
    <mergeCell ref="I24:J24"/>
    <mergeCell ref="M24:N24"/>
    <mergeCell ref="Q24:R24"/>
    <mergeCell ref="M25:M29"/>
    <mergeCell ref="A39:A41"/>
    <mergeCell ref="E12:E17"/>
    <mergeCell ref="Q12:Q16"/>
    <mergeCell ref="Q19:Q21"/>
    <mergeCell ref="I19:I21"/>
    <mergeCell ref="I12:I16"/>
    <mergeCell ref="M12:M17"/>
    <mergeCell ref="M19:M21"/>
    <mergeCell ref="A12:A17"/>
    <mergeCell ref="A19:A22"/>
    <mergeCell ref="Q25:Q29"/>
    <mergeCell ref="Q32:Q36"/>
    <mergeCell ref="M32:M37"/>
    <mergeCell ref="E25:E28"/>
    <mergeCell ref="E32:E37"/>
    <mergeCell ref="I25:I28"/>
    <mergeCell ref="E4:E8"/>
    <mergeCell ref="E19:E21"/>
    <mergeCell ref="Q4:Q7"/>
    <mergeCell ref="A25:A28"/>
    <mergeCell ref="A32:A36"/>
    <mergeCell ref="I4:I7"/>
    <mergeCell ref="M4:M8"/>
    <mergeCell ref="A4:A9"/>
    <mergeCell ref="I32:I36"/>
  </mergeCells>
  <phoneticPr fontId="10" type="noConversion"/>
  <pageMargins left="0" right="0" top="0" bottom="0" header="0" footer="0"/>
  <pageSetup paperSize="9" scale="74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план (2)</vt:lpstr>
      <vt:lpstr>Лист2</vt:lpstr>
      <vt:lpstr>1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Tumilovich</dc:creator>
  <cp:lastModifiedBy>RePack by Diakov</cp:lastModifiedBy>
  <cp:revision>5</cp:revision>
  <cp:lastPrinted>2024-01-10T12:42:19Z</cp:lastPrinted>
  <dcterms:created xsi:type="dcterms:W3CDTF">2019-06-28T08:42:23Z</dcterms:created>
  <dcterms:modified xsi:type="dcterms:W3CDTF">2024-01-10T12:47:33Z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